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10.0.88.5\Skupno\3_PROJEKTI\012-2025 HOTIČ ZUNANJA UREDITEV\2. FAZA\PZI\Oddaja\20250606_ODDAJA 1+2\POPIS\"/>
    </mc:Choice>
  </mc:AlternateContent>
  <xr:revisionPtr revIDLastSave="0" documentId="13_ncr:1_{517BC324-938B-40B2-AE45-2784C331A07C}" xr6:coauthVersionLast="47" xr6:coauthVersionMax="47" xr10:uidLastSave="{00000000-0000-0000-0000-000000000000}"/>
  <bookViews>
    <workbookView xWindow="-120" yWindow="-120" windowWidth="29040" windowHeight="15840" tabRatio="500" xr2:uid="{00000000-000D-0000-FFFF-FFFF00000000}"/>
  </bookViews>
  <sheets>
    <sheet name="Prva stran" sheetId="1" r:id="rId1"/>
    <sheet name="1. FAZA" sheetId="4" r:id="rId2"/>
    <sheet name="2. FAZA - JUŽNI DEL" sheetId="2" r:id="rId3"/>
    <sheet name="2. FAZA - SEVERNI DEL" sheetId="3" r:id="rId4"/>
  </sheets>
  <definedNames>
    <definedName name="_xlnm.Print_Area" localSheetId="1">'1. FAZA'!$A:$F</definedName>
    <definedName name="_xlnm.Print_Area" localSheetId="2">'2. FAZA - JUŽNI DEL'!$A$1:$F$404</definedName>
    <definedName name="_xlnm.Print_Area" localSheetId="3">'2. FAZA - SEVERNI DEL'!$A$1:$F$269</definedName>
    <definedName name="_xlnm.Print_Area" localSheetId="0">'Prva stran'!$A$1:$D$41</definedName>
    <definedName name="_xlnm.Print_Titles" localSheetId="0">'Prva stran'!$30:$30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399" i="2" l="1"/>
  <c r="F178" i="2"/>
  <c r="F180" i="2"/>
  <c r="F182" i="2"/>
  <c r="F184" i="2"/>
  <c r="F186" i="2"/>
  <c r="F188" i="2"/>
  <c r="F190" i="2"/>
  <c r="F192" i="2"/>
  <c r="F194" i="2"/>
  <c r="F196" i="2"/>
  <c r="F198" i="2"/>
  <c r="F200" i="2"/>
  <c r="F332" i="2" l="1"/>
  <c r="F209" i="3"/>
  <c r="F130" i="3"/>
  <c r="F128" i="3"/>
  <c r="F126" i="3"/>
  <c r="F125" i="3"/>
  <c r="F124" i="3"/>
  <c r="F123" i="3"/>
  <c r="F122" i="3"/>
  <c r="F121" i="3"/>
  <c r="F62" i="2"/>
  <c r="F60" i="2"/>
  <c r="F81" i="4"/>
  <c r="F232" i="4"/>
  <c r="F230" i="4"/>
  <c r="F229" i="4"/>
  <c r="F226" i="4"/>
  <c r="F209" i="4"/>
  <c r="F207" i="4"/>
  <c r="F205" i="4"/>
  <c r="F203" i="4"/>
  <c r="F202" i="4"/>
  <c r="F199" i="4"/>
  <c r="F197" i="4"/>
  <c r="F195" i="4"/>
  <c r="F193" i="4"/>
  <c r="F191" i="4"/>
  <c r="F189" i="4"/>
  <c r="F187" i="4"/>
  <c r="F185" i="4"/>
  <c r="F169" i="4"/>
  <c r="F167" i="4"/>
  <c r="F165" i="4"/>
  <c r="F162" i="4"/>
  <c r="F159" i="4"/>
  <c r="F158" i="4"/>
  <c r="F157" i="4"/>
  <c r="F154" i="4"/>
  <c r="F153" i="4"/>
  <c r="F150" i="4"/>
  <c r="F148" i="4"/>
  <c r="F146" i="4"/>
  <c r="F125" i="4"/>
  <c r="F123" i="4"/>
  <c r="F121" i="4"/>
  <c r="F119" i="4"/>
  <c r="F117" i="4"/>
  <c r="F115" i="4"/>
  <c r="F113" i="4"/>
  <c r="F111" i="4"/>
  <c r="F109" i="4"/>
  <c r="F107" i="4"/>
  <c r="F105" i="4"/>
  <c r="F103" i="4"/>
  <c r="F101" i="4"/>
  <c r="F99" i="4"/>
  <c r="F97" i="4"/>
  <c r="F95" i="4"/>
  <c r="F93" i="4"/>
  <c r="F91" i="4"/>
  <c r="F89" i="4"/>
  <c r="F87" i="4"/>
  <c r="F85" i="4"/>
  <c r="F83" i="4"/>
  <c r="F127" i="4" l="1"/>
  <c r="F129" i="4" s="1"/>
  <c r="F7" i="4" s="1"/>
  <c r="F171" i="4"/>
  <c r="F173" i="4" s="1"/>
  <c r="F8" i="4" s="1"/>
  <c r="F211" i="4"/>
  <c r="F213" i="4" s="1"/>
  <c r="F9" i="4" s="1"/>
  <c r="F234" i="4"/>
  <c r="F236" i="4" s="1"/>
  <c r="F10" i="4" s="1"/>
  <c r="F11" i="4" l="1"/>
  <c r="D17" i="1" s="1"/>
  <c r="F12" i="4" l="1"/>
  <c r="F14" i="4" s="1"/>
  <c r="F330" i="2" l="1"/>
  <c r="F365" i="2"/>
  <c r="F367" i="2"/>
  <c r="F264" i="3"/>
  <c r="F263" i="3"/>
  <c r="F260" i="3"/>
  <c r="F256" i="3"/>
  <c r="F253" i="3"/>
  <c r="F249" i="3"/>
  <c r="F245" i="3"/>
  <c r="F241" i="3"/>
  <c r="F235" i="3"/>
  <c r="F211" i="3"/>
  <c r="F207" i="3"/>
  <c r="F206" i="3"/>
  <c r="F205" i="3"/>
  <c r="F202" i="3"/>
  <c r="F200" i="3"/>
  <c r="F198" i="3"/>
  <c r="F184" i="3"/>
  <c r="F182" i="3"/>
  <c r="F180" i="3"/>
  <c r="F178" i="3"/>
  <c r="F176" i="3"/>
  <c r="F173" i="3"/>
  <c r="F171" i="3"/>
  <c r="F169" i="3"/>
  <c r="F145" i="3"/>
  <c r="F143" i="3"/>
  <c r="F141" i="3"/>
  <c r="F138" i="3"/>
  <c r="F135" i="3"/>
  <c r="F133" i="3"/>
  <c r="F99" i="3"/>
  <c r="F97" i="3"/>
  <c r="F95" i="3"/>
  <c r="F93" i="3"/>
  <c r="F91" i="3"/>
  <c r="F89" i="3"/>
  <c r="F87" i="3"/>
  <c r="F85" i="3"/>
  <c r="F83" i="3"/>
  <c r="F81" i="3"/>
  <c r="F397" i="2"/>
  <c r="F395" i="2"/>
  <c r="F393" i="2"/>
  <c r="F391" i="2"/>
  <c r="F389" i="2"/>
  <c r="F387" i="2"/>
  <c r="F385" i="2"/>
  <c r="F383" i="2"/>
  <c r="F381" i="2"/>
  <c r="F379" i="2"/>
  <c r="F377" i="2"/>
  <c r="F375" i="2"/>
  <c r="F373" i="2"/>
  <c r="F371" i="2"/>
  <c r="F369" i="2"/>
  <c r="F363" i="2"/>
  <c r="F361" i="2"/>
  <c r="F328" i="2"/>
  <c r="F326" i="2"/>
  <c r="F322" i="2"/>
  <c r="F320" i="2"/>
  <c r="F318" i="2"/>
  <c r="F300" i="2"/>
  <c r="F298" i="2"/>
  <c r="F296" i="2"/>
  <c r="F294" i="2"/>
  <c r="F292" i="2"/>
  <c r="F290" i="2"/>
  <c r="F288" i="2"/>
  <c r="F286" i="2"/>
  <c r="F284" i="2"/>
  <c r="F282" i="2"/>
  <c r="F280" i="2"/>
  <c r="F278" i="2"/>
  <c r="F276" i="2"/>
  <c r="F274" i="2"/>
  <c r="F256" i="2"/>
  <c r="F254" i="2"/>
  <c r="F252" i="2"/>
  <c r="F249" i="2"/>
  <c r="F246" i="2"/>
  <c r="F245" i="2"/>
  <c r="F244" i="2"/>
  <c r="F241" i="2"/>
  <c r="F239" i="2"/>
  <c r="F237" i="2"/>
  <c r="F235" i="2"/>
  <c r="F233" i="2"/>
  <c r="D210" i="2"/>
  <c r="F210" i="2" s="1"/>
  <c r="F208" i="2"/>
  <c r="F206" i="2"/>
  <c r="F204" i="2"/>
  <c r="F202" i="2"/>
  <c r="F143" i="2"/>
  <c r="F258" i="2"/>
  <c r="F140" i="2"/>
  <c r="F138" i="2"/>
  <c r="F136" i="2"/>
  <c r="F134" i="2"/>
  <c r="F132" i="2"/>
  <c r="F130" i="2"/>
  <c r="F128" i="2"/>
  <c r="F126" i="2"/>
  <c r="F124" i="2"/>
  <c r="D122" i="2"/>
  <c r="F122" i="2" s="1"/>
  <c r="F119" i="2"/>
  <c r="F117" i="2"/>
  <c r="F115" i="2"/>
  <c r="F113" i="2"/>
  <c r="F111" i="2"/>
  <c r="F108" i="2"/>
  <c r="F105" i="2"/>
  <c r="F102" i="2"/>
  <c r="F100" i="2"/>
  <c r="F98" i="2"/>
  <c r="F96" i="2"/>
  <c r="F94" i="2"/>
  <c r="F92" i="2"/>
  <c r="F90" i="2"/>
  <c r="F88" i="2"/>
  <c r="F86" i="2"/>
  <c r="F74" i="2"/>
  <c r="F72" i="2"/>
  <c r="F70" i="2"/>
  <c r="F68" i="2"/>
  <c r="F66" i="2"/>
  <c r="F64" i="2"/>
  <c r="F266" i="3" l="1"/>
  <c r="F269" i="3" s="1"/>
  <c r="F11" i="3" s="1"/>
  <c r="F213" i="3"/>
  <c r="F215" i="3" s="1"/>
  <c r="F10" i="3" s="1"/>
  <c r="F76" i="2"/>
  <c r="F78" i="2" s="1"/>
  <c r="F7" i="2" s="1"/>
  <c r="F145" i="2"/>
  <c r="F147" i="2" s="1"/>
  <c r="F8" i="2" s="1"/>
  <c r="F212" i="2"/>
  <c r="F214" i="2" s="1"/>
  <c r="F9" i="2" s="1"/>
  <c r="F260" i="2"/>
  <c r="F262" i="2" s="1"/>
  <c r="F10" i="2" s="1"/>
  <c r="F302" i="2"/>
  <c r="F304" i="2" s="1"/>
  <c r="F11" i="2" s="1"/>
  <c r="F334" i="2"/>
  <c r="F401" i="2"/>
  <c r="F404" i="2" s="1"/>
  <c r="F13" i="2" s="1"/>
  <c r="F186" i="3"/>
  <c r="F188" i="3" s="1"/>
  <c r="F9" i="3" s="1"/>
  <c r="F147" i="3"/>
  <c r="F149" i="3" s="1"/>
  <c r="F8" i="3" s="1"/>
  <c r="F101" i="3"/>
  <c r="F103" i="3" s="1"/>
  <c r="F7" i="3" s="1"/>
  <c r="F336" i="2"/>
  <c r="F12" i="2" s="1"/>
  <c r="F12" i="3" l="1"/>
  <c r="D19" i="1" s="1"/>
  <c r="F14" i="2"/>
  <c r="D18" i="1" s="1"/>
  <c r="D20" i="1" l="1"/>
  <c r="D21" i="1" s="1"/>
  <c r="D23" i="1" s="1"/>
  <c r="F13" i="3"/>
  <c r="F15" i="3" s="1"/>
  <c r="F15" i="2"/>
  <c r="F17" i="2" s="1"/>
</calcChain>
</file>

<file path=xl/sharedStrings.xml><?xml version="1.0" encoding="utf-8"?>
<sst xmlns="http://schemas.openxmlformats.org/spreadsheetml/2006/main" count="882" uniqueCount="370">
  <si>
    <t>INVESTITOR:</t>
  </si>
  <si>
    <t>OBČINA LITIJA</t>
  </si>
  <si>
    <t>Jerebova ulica 14</t>
  </si>
  <si>
    <t>OBJEKT:</t>
  </si>
  <si>
    <t>VSEBINE:</t>
  </si>
  <si>
    <t>PROJEKTANTSKI POPIS S PREDIZMERAMI GRADBENO, OBRTNIŠKIH DEL IN PROJEKTANTSKI PREDRAČUN</t>
  </si>
  <si>
    <t>VRSTE PROJEKTA:</t>
  </si>
  <si>
    <t>PZI</t>
  </si>
  <si>
    <t>SKUPAJ:</t>
  </si>
  <si>
    <t>22 % DDV:</t>
  </si>
  <si>
    <t>SKUPAJ Z DDV:</t>
  </si>
  <si>
    <t>PROJEKT:</t>
  </si>
  <si>
    <t>Gradbeno obrtniška dela</t>
  </si>
  <si>
    <t>ŠT. PROJEKTA:</t>
  </si>
  <si>
    <t>PROJEKTANT:</t>
  </si>
  <si>
    <t>GEOPLAN d.o.o., Kamnik</t>
  </si>
  <si>
    <t>VODJA PROJEKTIRANJA:</t>
  </si>
  <si>
    <t>Helena Kovač u.d.i.a. ZAPS 0745 PA PPA</t>
  </si>
  <si>
    <t>SODELAVEC:</t>
  </si>
  <si>
    <t>Peter Kovač m.i.a. ZAPS 2303 PA</t>
  </si>
  <si>
    <t>Kamnik: Junij 2025</t>
  </si>
  <si>
    <t>REKAPITULACIJA GOI DELA - VIO HOTIČ ZUNANJA UREDITEV</t>
  </si>
  <si>
    <t>GOI DELA</t>
  </si>
  <si>
    <t>A</t>
  </si>
  <si>
    <t>PREDDELA</t>
  </si>
  <si>
    <t>B</t>
  </si>
  <si>
    <t>RUŠITEV STARE ŠOLE IN PRIPADAJOČEGA POMOŽNEGA OBJEKTA</t>
  </si>
  <si>
    <t>C</t>
  </si>
  <si>
    <t>ZEMELJSKA DELA</t>
  </si>
  <si>
    <t>D</t>
  </si>
  <si>
    <t>KANALIZACIJSKA DELA</t>
  </si>
  <si>
    <t>E</t>
  </si>
  <si>
    <t>UTRJENE POVRŠINE</t>
  </si>
  <si>
    <t>F</t>
  </si>
  <si>
    <t>OTROŠKO IGRIŠČE - oprema</t>
  </si>
  <si>
    <t>G</t>
  </si>
  <si>
    <t>UČILNICA NA PROSTEM</t>
  </si>
  <si>
    <t>SKUPAJ GOI DELA:</t>
  </si>
  <si>
    <t>22 % DDV</t>
  </si>
  <si>
    <t>GRADBENO OBRTNIŠKA DELA:</t>
  </si>
  <si>
    <t>SPLOŠNA NAVODILA IN OPOZORILA GLEDE UPORABE NAČRTA</t>
  </si>
  <si>
    <t>Izvajalec mora pri izdelavi ponudbe in izvedbi vseh del  po ponudbi in po tej dokumentaciji upoštevati celotno projektno dokumentacijo (projektna dokumentacija, tehnična dokumentacija, detajli, podrobnejši načrti, sheme...), veljavne standarde, pravilnike, tehnične predpise in normative, navodila proizvajalcev materialov in
komponent... ter upoštevati predpise iz varstva pri delu.</t>
  </si>
  <si>
    <t>V primeru tiskarskih napak in morebitnih neskladij v projektu, je ponudnik ali izvajalec dolžan na to opozoriti  projektanta oz. vodjo projektiranja in pred izvedbo vse nejasnosti uskladiti.</t>
  </si>
  <si>
    <t>Ponudnik ali izvajalec je dolžan opozoriti na morebitno tehnično pomanjkljivost izvedbenih detajlov, risb, opisov ali popisov. Predloge potrdita projektant, v njgeovem imenu vodja projektiranja in investitor.</t>
  </si>
  <si>
    <t>V sklop izvajalčeve ponudbe sodi morebitna izdelava vseh delavniških načrtov, ki jih pred izvedbo glede tehnične pravilnosti, zahtevane kakovosti in izgleda potrdi projektant oz. v njegovem imenu vodja projektiranja.</t>
  </si>
  <si>
    <t>Kjer ni opredeljenega izvedbenega industrijskega detajla ali izdelka, ga mora izvajalec pred izvedbo predstaviti, izbor potrdita projektant oz. v njegpvem imenu vodja projektiranja in/ali investitor.</t>
  </si>
  <si>
    <t>Vzorce vseh finalnih materialov je ponudnik dolžan predložiti projektantu v potrditev.  Možne alternative v izbiri materiala (finalne obloge površin, njihove obdelave, vidni in nevidni pritrdilni materiali, podkonstrukcije, vzorci …) morajo biti obvezno pred začetkom nabave za predmetno izvedbo potrjene  s strani projektanta oz. vodje projektiranja.</t>
  </si>
  <si>
    <t>Izvajalec del mora ravnati z odpadki, ki nastanejo pri izvajanju del zaradi gradnje, v skladu z 
Uredbo o ravnanju z odpadki, ki nastanejo pri gradbenih delih (Uradni list RS, št. 34/08 in 44/22 – ZVO-2)</t>
  </si>
  <si>
    <t>Investitor bo za izvedbo zagotovil delovne površine v okviru ustreznega delovnega pasu, kar je opredeljneo v dokumentaciji za izvedbo. Na odsekih, kjer bo zaradi objektivnih vzrokov delovni pas ožji od običajnega se gradnja prilagodi dejanskim razmeram na terenu.</t>
  </si>
  <si>
    <t>Ostale površine, izven območja iz prejšnjega odstavka, če jih bo izvajalec potreboval za gradnjo in za organizacijo gradbišč,  bo moral izvajalec zagotoviti in urediti sam na svoje stroške.</t>
  </si>
  <si>
    <t>Izvajalec mora med izgradnjo  omogočati stalen, prost in vzdrževan dostop za potrebe intervencije oz. vzdrževanja.</t>
  </si>
  <si>
    <t>Izvajalec je dolžan po podani ponudbi iz te projektne dokumentacije izvesti vsa dela kvalitetno, v skladu s predpisi, projektno dokumentacijo, tehničnimi pogoji in v skladu s pravili dobre gradbene prakse.</t>
  </si>
  <si>
    <t>Izkopi za jarke, kanale in jaške vključujejo odmet na rob jarka oz. na tovorno vozilo in odvoz na deponijo, skladno z opisi iz opopisa del.</t>
  </si>
  <si>
    <t>Vgrajeni materiali morajo biti zmrzlinsko odporni (kamnita greda, tamponski sloj).</t>
  </si>
  <si>
    <t>V cenah je potrebno zajeti dobavo vsega materiala, pripravo in vgrajevanje potrebnega materiala po opisu
del v posameznih postavkah z vsemi transporti, prenosi in vsemi pomožnimi deli. Vgrajeni materiali morajo
po kvaliteti ustrezati določilom veljavnih tehničnih predpisov in standardov.</t>
  </si>
  <si>
    <t>V ponudbeni ceni je potrebno zajeti ves potreben material in delo vključno z vsemi transporti, pomožnimi
deli in potrebnimi ukrepi za zagotavljanje varnega dela delavcev in okolice, ki so potrebna za izvedbo del
po posamezni postavki.</t>
  </si>
  <si>
    <t>Vgrajeni material mora ustrezati veljavnim normativom in standardom ter predpisani kvaliteti določeni s
projektom, kar se dokaže z izvidi in atesti, ki morajo biti vkalkulirani v cenah po enoti.</t>
  </si>
  <si>
    <t>V enotnih cenah mora izvajalec upoštevati vse konkretne okoliščine za delo na obravnavani lokaciji, vse
morebitne oteževalne okoliščine za izvedbo je izvajalec dolžan predvideti in jih upoštevati v enotnih cenah.</t>
  </si>
  <si>
    <t>Materiali so obračunani po v vgrajenem stanju.</t>
  </si>
  <si>
    <t>Pred pričetkom del je izvajalec dolžan preveriti vse količine in dejanske mere na objektu.</t>
  </si>
  <si>
    <t>Če so v popisih uporabljena komercialna imena proizvodov, jih je potrebno jemati kot ekvivalent kvalitete
oziroma tehničnih lastnosti materiala ali elementa.</t>
  </si>
  <si>
    <t>Enota cene mora vsebovati:</t>
  </si>
  <si>
    <t>vsa potrebna pripravljalna dela, vsa potrebna merjenja na objektu, vse potrebne transporte do mesta vgrajevanja, skladiščenje materiala na gradbišču, atestiranje materialov in dokazovanje kvalitete z izjavami o lastnostih, atestiranje materialov in dokazovanje kvalitete z atesti, vso potrebno delo za dokončanje izdelka, vsa potrebna pomožna sredstva na objektu kot so lestve, delovni odri..., usklajevanje z osnovnim načrtom in posvetovanje s projektantom.</t>
  </si>
  <si>
    <t>Izvajalec mora v enotnih cenah upoštevati naslednje stroške, v kolikor le-ti niso upoštevani v posebnih
postavkah:
- vse stroške za pridobitev začasnih površin za gradnjo izven delovnega pasu (soglasja, odškodnine, itd.);
- vse stroške v zvezi z začasnim odvozom, deponiranjem in vračanjem izkopanega materiala na mestih,
kjer ga ne bo možno deponirati na gradbišču;
- vse stroške za postavitev gradbišča, gradbiščnih objektov, ureditev začasnih deponij, tekoče vzdrževanje
in odstranitev gradbišča;
- vse stroške za sanacijo in kultiviranje površin delovnega pasu in gradbiščnih površin po odstranitvi
objektov;
- vse stroške v zvezi s transporti po javnih poteh in cestah: morebitne odškodnine, morebitne sanacije
cestišč zaradi poškodb med gradnjo itd.
- stroške odvoza in zagotovitev odstranjevanja odpadnega gradbenega materiala skladno z zakonodajo na
področju ravnanja z odpadki (odvoz na urejene deponije s taksami itd.)
- vsi stroški za zagotavljanje varnosti in zdravja pri delu, zlasti stroške za vsa dela, ki izhajajo iz zahtev
Varnostnega načrta
- stroški odvoda meteorne vode iz gradbene jame in vode, ki se izceja iz bočnih strani izkopa, če je
potrebno
- stroški dela v kampadah zaradi oteženih geoloških razmer
- stroški dela v nagnjenem terenu
- stroški oteženega izkopa v mokrem terenu, izkop v vodi, prekop potokov itd.</t>
  </si>
  <si>
    <t>Poz.</t>
  </si>
  <si>
    <t>Opis dela oz. dobave</t>
  </si>
  <si>
    <t>enota</t>
  </si>
  <si>
    <t>količina</t>
  </si>
  <si>
    <t>cena/enoto</t>
  </si>
  <si>
    <t>Skupaj [EUR]</t>
  </si>
  <si>
    <t>kpl</t>
  </si>
  <si>
    <t>Sekanje srednje velikega grmovja, komplet z oklestenjem vejevja, nalaganjem na kamion in odvozom h koncesionarju za ločeno zbiranje gradbenih odpadkov. Obračun po dejansko izvedenih količinah.</t>
  </si>
  <si>
    <t>kos</t>
  </si>
  <si>
    <t>Sekanje žive meje, komplet z oklestenjem vejevja, nalaganjem na kamion in odvozom k koncesionarju za ločeno zbiranje gradbenih odpadkov. Obračun po dejansko izvedenih količinah.</t>
  </si>
  <si>
    <t>m1</t>
  </si>
  <si>
    <t>Podiranje cipres, kot žive meje, višine do 4 m, komplet z oklestenjem vejevja, razžaganjem debla na odrejene dolžine, izkopom panjev, nalaganjem na kamion in odvozom k koncesionarju za ločeno zbiranje gradbenih odpadkov. Obračun po dejansko izvedenih količinah.</t>
  </si>
  <si>
    <t>Podiranje dreves povprečne debeline debla 40 cm, komplet z oklestenjem vejevja, razžaganjem debla na odrejene dolžine, izkopom panjev, nalaganjem na kamion in odvozom k koncesionarju za ločeno zbiranje gradbenih odpadkov. Obračun po dejansko izvedenih količinah.</t>
  </si>
  <si>
    <t>Ponovno humusiranje delov na prej odstranjeni poti ob V delu območja in na delu odstranjenega tampona začasno dostopne ceste.</t>
  </si>
  <si>
    <t>m2</t>
  </si>
  <si>
    <t>Razna nepredvidena in dodatna dela. Ocena 5 % od vrednosti celotnih del. Obračun se izvede po dejanskih stroških, ki jih odobrijo nadzor, investitor in odgovorni projektant v skladu s kalkulativnimi elementi.</t>
  </si>
  <si>
    <t>%</t>
  </si>
  <si>
    <t>PREDDELA skupaj</t>
  </si>
  <si>
    <t>Čiščenje in odstranitev kovinskih cistern za kurilno olje  posameznega volumna 1000 L. Praznenje cistern, čiščenje, razrez. Vključno z nakladanjem in prevozom na stalno deponijo oddaljeno do 40 km (CEROZ) in plačilom potrebnih taks skladno z zakonodajo na področju ravnanja z odpadki.</t>
  </si>
  <si>
    <t>Odstranitev žlebov, obrob, odtokov, strelovodne instalacije. Vključno z nakladanjem in prevozom na stalno deponijo oddaljeno do 40 km (CEROZ) in plačilom potrebnih taks skladno z zakonodajo na področju ravnanja z odpadki.</t>
  </si>
  <si>
    <t>Odstranitev kamene volne z ostrešja objekta v debelini 10 cm. Vključno z nakladanjem in prevozom na stalno deponijo oddaljeno do 40 km (CEROZ) in plačilom potrebnih taks skladno z zakonodajo na področju ravnanja z odpadki.</t>
  </si>
  <si>
    <t>Odstranitev obstoječe opečne in betonske strešne kritine. Vključno z nakladanjem in prevozom na stalno deponijo oddaljeno do 40 km (CEROZ) in plačilom potrebnih taks skladno z zakonodajo na področju ravnanja z odpadki.</t>
  </si>
  <si>
    <t>Odstranitev obstoječe lesene strešne konstrukcije in konstrukcij nadstreškov. Vključno z nakladanjem in prevozom na stalno deponijo oddaljeno do 40 km (CEROZ) in plačilom potrebnih taks skladno z zakonodajo na področju ravnanja z odpadki.</t>
  </si>
  <si>
    <t>m3</t>
  </si>
  <si>
    <r>
      <rPr>
        <sz val="11"/>
        <rFont val="Arial"/>
        <family val="2"/>
        <charset val="238"/>
      </rPr>
      <t>Odstranitev oken in vrat do 2m</t>
    </r>
    <r>
      <rPr>
        <vertAlign val="superscript"/>
        <sz val="11"/>
        <rFont val="Arial"/>
        <family val="2"/>
        <charset val="238"/>
      </rPr>
      <t>2</t>
    </r>
    <r>
      <rPr>
        <sz val="11"/>
        <rFont val="Arial"/>
        <family val="2"/>
        <charset val="238"/>
      </rPr>
      <t>. Vključno z nakladanjem in prevozom na stalno deponijo oddaljeno do 40 km (CEROZ) in plačilom potrebnih taks skladno z zakonodajo na področju ravnanja z odpadki.</t>
    </r>
  </si>
  <si>
    <r>
      <rPr>
        <sz val="11"/>
        <rFont val="Arial"/>
        <family val="2"/>
        <charset val="238"/>
      </rPr>
      <t>Odstranitev oken in vrat nad 2m</t>
    </r>
    <r>
      <rPr>
        <vertAlign val="superscript"/>
        <sz val="11"/>
        <rFont val="Arial"/>
        <family val="2"/>
        <charset val="238"/>
      </rPr>
      <t>2</t>
    </r>
    <r>
      <rPr>
        <sz val="11"/>
        <rFont val="Arial"/>
        <family val="2"/>
        <charset val="238"/>
      </rPr>
      <t>. Vključno z nakladanjem in prevozom na stalno deponijo oddaljeno do 40 km (CEROZ) in plačilom potrebnih taks skladno z zakonodajo na področju ravnanja z odpadki.</t>
    </r>
  </si>
  <si>
    <t>Odstranitev sestave plavajočega estriha s finalno talno oblogo iz keramičnih ploščic ali parketa. Vključno z nakladanjem in prevozom na stalno deponijo oddaljeno do 40 km (CEROZ) in plačilom potrebnih taks skladno z zakonodajo na področju ravnanja z odpadki.</t>
  </si>
  <si>
    <t>Rušenje opečnih nosilnih in predelnih sten. Vključno z nakladanjem in prevozom na stalno deponijo oddaljeno do 40 km (CEROZ) in plačilom potrebnih taks skladno z zakonodajo na področju ravnanja z odpadki.</t>
  </si>
  <si>
    <t>- debeline do 66 cm</t>
  </si>
  <si>
    <t>Rušenje nosilnih sten iz naravnega kamna. Vključno z nakladanjem in prevozom na stalno deponijo oddaljeno do 40 km (CEROZ) in plačilom potrebnih taks skladno z zakonodajo na področju ravnanja z odpadki.</t>
  </si>
  <si>
    <t>Rušenje nosilnih sten iz betonskih zidakov. Vključno z nakladanjem in prevozom na stalno deponijo oddaljeno do 40 km (CEROZ) in plačilom potrebnih taks skladno z zakonodajo na področju ravnanja z odpadki.</t>
  </si>
  <si>
    <t>Rušenje opečnih dimnikov vključno s temeljem. Vključno z nakladanjem in prevozom na stalno deponijooddaljeno do 40 km (CEROZ) in plačilom potrebnih taks skladno z zakonodajo na področju ravnanja z odpadki.</t>
  </si>
  <si>
    <t>Rušenje AB temeljev, sten, stebrov, preklad, nosilcev, plošč, stopnic in zidcev. Vključno z nakladanjem in prevozom na stalno deponijo oddaljeno do 40 km (CEROZ) in plačilom potrebnih taks skladno z zakonodajo na področju ravnanja z odpadki.</t>
  </si>
  <si>
    <t>Previdna demontaža obstoječega plezalnega elementa (skladno s prikazi v tehničnem poročilu) na fasadi obstoječe šole in predaja investitorju v trajno hrambo.</t>
  </si>
  <si>
    <t>Pred rušitvijo se demontira tabla velikosti 120/120 cm, se jo očisti ter deponira in pripravi na ponovno vgradnjo v nov enostavni objekt.</t>
  </si>
  <si>
    <t>RUŠITEV IN ODSTRANITEV OSTALIH ELEMENTOV OKOLI ŠOLE</t>
  </si>
  <si>
    <t>Porušitev in odstranitev robnika iz cementnega betona z odvozom na deponijo, vključno z nakladanjem in prevozom na stalno deponijo oddaljeno do 40 km (CEROZ) in plačilom potrebnih taks skladno z zakonodajo na področju ravnanja z odpadki.</t>
  </si>
  <si>
    <t>Diamantno rezanje asfaltne podlage debeline do 12 cm.</t>
  </si>
  <si>
    <t>Rušenje obstoječe asfaltne podlage do 10 cm ob obstoječi šoli in dovozni poti, nakladanje asfalta na prevozno sredstvo in odvoz ruševin na stalno deponijo oddaljeno do 40 km (CEROZ) v domeni izvajalca del.</t>
  </si>
  <si>
    <t>Porušitev in odstranitev tlakovanih površin - tlakovci ob obstojči šoli, vključno z nakladanjem in prevozom na stalno deponijooddaljeno do 40 km (CEROZ) in plačilom potrebnih taks skladno z zakonodajo na področju ravnanja z odpadki.</t>
  </si>
  <si>
    <t>Previdna demontaža in shramba obstoječega lesenega igrala (skladno s prikazi v tehničnem poročilu).Predhodno se igrala površinsko obnovi ter naravno zaščiti z oljenjem (npr. tungovo olje). Prav tako se protikorozijsko obnovi vse spojne elemente. Vključno s postavitvijo na novo mesto na otroškem igrišču z vsemi pripadajočimi deli.</t>
  </si>
  <si>
    <t>Previdna demontaža obstoječe konstrukcije koša za košarko skupaj s tablo in obročem. Vključno z nakladanjem in prevozom na novo lokacijo v oddaljenosti do 20 km (skladno z dogovorom z investitorjem).</t>
  </si>
  <si>
    <t>Prilagoditev višin obstoječih revizijskih jaškov in cestnih
kap z izvedbo novega AB robnega venca C25/30, komplet
z vsemi potrebnimi deli.</t>
  </si>
  <si>
    <t>Odstranitev ostalih nepredvidenih gradbenih odpadkov, vključno z nakladanjem in prevozom na stalno deponijo
oddaljeno do 40 km (CEROZ) in plačilom potrebnih taks skladno z zakonodajo na področju ravnanja z odpadki (ocenjeno).</t>
  </si>
  <si>
    <t>Razna nepredvidena in dodatna dela. Ocena 10 % od vrednosti celotnih del. Obračun se izvede po dejanskih stroških, ki jih odobrijo nadzor, investitor in odgovorni projektant v skladu s kalkulativnimi elementi.</t>
  </si>
  <si>
    <t>PREDDELA IN RUŠITEV skupaj</t>
  </si>
  <si>
    <t>Strojni odriv humusa v debelini 20 cm, nakladanje in odvoz na začasno deponijo, skladiščenje za kasnejšo ponovno uporabo pri izvedbi zunanje ureditve. Obračun v raščenem stanju.</t>
  </si>
  <si>
    <t>Široki strojni izkop gradbene jame  v zemljini III kat.  globine do 1,00 m,  nakladanje in odvoz na začasno deponijo za kasnejši zasip ob objektu, na gradbišču ali na razdalji do 100 m,  skladiščenje za kasnejšo ponovno uporabo pri izvedbi zunanje ureditve. (kategorija izkopa po lestvici 1-5 po klasifikaciji DRSI) Obračun v m3 v raščenem stanju.</t>
  </si>
  <si>
    <t>Široki strojni izkop gradbene jame  v zemljini III kat.  globine do 5,00 m,  nakladanje in odvoz na trajno deponijo gradbenega materiala s koncesijo, vključno s plačilom takse, nakladanjem in razkladanjem (kategorija izkopa po lestvici 1-5 po klasifikaciji DRSI) Obračun v m3 v raščenem stanju.</t>
  </si>
  <si>
    <t>Planiranje in komprimiranje dna gradbene jame ter priprava podlage za gramozno nasutje s točnostjo  po splošnih navodilih +/- 1 cm. vključno z vsemi pomožnimi deli</t>
  </si>
  <si>
    <t xml:space="preserve">Dobava in polaganje GEOTEKSTILA pod vsemi utrjenimi površinami, površinami otroškega igrišča, vgrajenega v skladu z navodili za vgrajevanje, gostote cca 180 g/m2, natezne trdnosti cca 13,5 kN/m (TENCATE POLYFELT TS40 ali enakovredno). Navedena površina je brez preklopov. </t>
  </si>
  <si>
    <t>Izdelava nevezane, zmrzlinsko odporne nosilne plasti enakomerno zrnatega drobljenca iz kamnite grede 0/63 pod utrjenimi površinami v debelini plasti do 30 cm glede na nove višinske točke, skladno z grafičnimi prikazi. Na območju povoznih površin ter na območju postavitve betonskih klopi Evd=45 MN/m², na območju pločnikov pa Evd= 30 MN/m². Obračun po m3 (ocena).</t>
  </si>
  <si>
    <t>Strojni izkop jarkov komunalne infrastrukture (meteorna kanalizacija) v zemljini III. kat. globine do 2,0 m. Odmet izkopanega materiala na rob izkopa, za kasnejšo ponovno vgradnjo. Obračun v raščenem stanju v m3</t>
  </si>
  <si>
    <t>Planiranje in komprimiranje dna jarkov kanalizacije v predvidenih padcih - priprava podlage za izvedbo posteljice s točnostjo +/- 1 cm.</t>
  </si>
  <si>
    <t>Dobava in vgrajevanje peščenega zasipa (8 - 16 mm) za posteljico debeline 10 cm+1/10 DN in zasip nad temenom cevi infrastrukture (meterona kanalizacija) do 30 cm z ročnim nabijanjem</t>
  </si>
  <si>
    <r>
      <rPr>
        <sz val="11"/>
        <color theme="1"/>
        <rFont val="Arial"/>
        <family val="2"/>
        <charset val="238"/>
      </rPr>
      <t xml:space="preserve">Zasipavanje jarka z izkopanim materialom skupaj z dobavo in dovozom materiala iz gradbiščne deponije, z utrjevanjem z vibracijskim nabijačem v slojih po 20 cm; iz izkopnega materiala se odstrani vse skale večje od </t>
    </r>
    <r>
      <rPr>
        <sz val="11"/>
        <rFont val="Arial"/>
        <family val="2"/>
        <charset val="238"/>
      </rPr>
      <t xml:space="preserve">Ø15 cm. Utrjenost mora doseči 95 % trdnosti po standardnem Proktorjevem postopku. </t>
    </r>
  </si>
  <si>
    <t xml:space="preserve">Odvoz odvečnega materiala od izkopa na gradbiščno deponijo do 10 km, z nakladanjem in razkladanjem, obracun po m3 v raščenem stanju; </t>
  </si>
  <si>
    <t>Dobava in razgrnitev lesnih sekancev za varnostno podlago na otroškem igrišču v enakomerni debelini 20 cm. Sekanci morajo biti ustrezno certificirani za uporabo na otroških igriščih v skladu z EN 1176-1 in EN 1177 ter primerni za ublažitev padcev do višine 2,0 m. Uporabljeni material mora biti naraven, brez primesi lubja, ostrih delcev, kovin ali drugih nečistoč, s frakcijo v razponu cca 5–30 mm. V postavko je vključena dobava, transport, razgrnitev na pripravljeno površino, ročno izravnavanje in končno oblikovanje površine po načrtovanem profilu. Delo vključuje tudi vse manipulativne stroške in sprotno prilagajanje terena, kjer je to potrebno.</t>
  </si>
  <si>
    <t>Površinski strojno - ročni (90 - 10%) izkop obstoječe zemlje III./IV. kategorije na območjih, ki so predvidena za zasaditev ostalih dreves (drevesa, ki niso predvidena v točki 1). Za vsako drevo se izkoplje min. 1m3 obstoječe zemljine. Z nalaganjem izkopane zemljine na kamione in odvozom na deponijo H = 10 km, skupaj s stroški deponije. Izkopana zemlja se ne uporabi na obravnavnem območju! Glej detajle!</t>
  </si>
  <si>
    <t>Planiranje in izravnava (+/- 2cm) planuma spodnjega ustroja pod površinama za pripravo rastnega prostora.</t>
  </si>
  <si>
    <t>Fino planiranje in čiščenje terena</t>
  </si>
  <si>
    <t>m²</t>
  </si>
  <si>
    <t>Humusiranje v debelini 30 cm za zatravitev</t>
  </si>
  <si>
    <t>Razna nepredvidena in dodatna dela. Ocena 5% od vrednosti celotnih del. Obračun se izvede po dejanskih stroških, ki jih odobrijo nadzor, investitor in odgovorni projektant v skladu s kalkulativnimi elementi.</t>
  </si>
  <si>
    <t>ZEMELJSKA DELA skupaj</t>
  </si>
  <si>
    <t>Uvodno pojasnilo:</t>
  </si>
  <si>
    <t>V enoti cene je potrebno upoštevati sledeče:</t>
  </si>
  <si>
    <t>Dela pri izkopih morajo biti opravljena kakovostno in skladno s predpisi, projektom in zahtevami teh tehničnih pogojev. Vse končne površine izkopov morajo biti izvedene po zahtevah v projektih. Odstopanja so lahko določena v projektu</t>
  </si>
  <si>
    <t>V ta dela spadajo: opravila, določena z veljavnimi predpisi o varstvu pri delu, kot je opiranje (skupaj s projektom in statičnim izračunom), nakloni, razširitve ipd in vse potrebno za dviganje izkopnega materiala na potrebno višino</t>
  </si>
  <si>
    <t>dela v zvezi z odvodnjavanjem meteorne in talne vode med gradnjo in njeno odvodnjo, skupaj s črpanjem (če ni s projektom drugače predvideno in z deli zaradi preusmerjanja vodnih tokov; zagotoviti se mora stalno in zadostno odvodnjavanje brez škodljivih vplivov na okoliške objekte</t>
  </si>
  <si>
    <t>Na lokaciji ni gradbiščnega elektro in vodovodnega priključka, zato je primoran izvajalec elektriko priskrbeti s pomočjo generatorja, ter izvesti dostavo vode s svoje strani. Vse to je vključeno v cene posameznih postavk.</t>
  </si>
  <si>
    <t>nakladanje, odvoz in razgrinjanje materiala na mestu vgradnje v nasipe ali odlaganje in razgrinjanje materiala na stalni ali začasni deponiji, skupaj z ureditvijo deponije (zatravitev)</t>
  </si>
  <si>
    <r>
      <rPr>
        <sz val="11"/>
        <rFont val="Arial"/>
        <family val="2"/>
        <charset val="238"/>
      </rPr>
      <t xml:space="preserve">Osnovni materiali so zemljine in kamnine. Vse vrste zemljin in hribin razvrščamo v te nazivne kategorije:
-- Plodna zemljina kategorija 1
-- slabo nosilna zemljina kategorija 2
</t>
    </r>
    <r>
      <rPr>
        <b/>
        <sz val="11"/>
        <rFont val="Arial"/>
        <family val="2"/>
        <charset val="238"/>
      </rPr>
      <t xml:space="preserve">-- vezljiva in nevezljiva zrnata zemljina kategorija 3
</t>
    </r>
    <r>
      <rPr>
        <sz val="11"/>
        <rFont val="Arial"/>
        <family val="2"/>
        <charset val="238"/>
      </rPr>
      <t>-- mehka kamnina kategorija 4
-- trda kamnina kategorija 5</t>
    </r>
  </si>
  <si>
    <t>Izkope je treba opraviti po profilih, vpisanih kotah, naklonih in do globin po projektu. Pri tem je treba upoštevati lastnosti posameznih kategorij materiala in zahtevane lastnosti za namensko uporabo izkopanega materiala</t>
  </si>
  <si>
    <t>Izkope je treba načeloma delati z mehanizacijo, tako da se ročno delo omeji na minimum in izvaja le tam, kjer s strojno opremo ni mogoče doseči zahtevane kakovosti ali pa to zahtevajo geomehanske lastnosti tal</t>
  </si>
  <si>
    <t>Izvajalec mora pri izvajanju izkopa opozoriti nadzor na morebitne težave, ki bi se lahko pojavile in ki bi lahko vplivali na kakovost izvedenih del, zahtevano s temi tehničnimi pogoji. Če izvajalec ne opozori nadzora, prevzame odgovornost in stroške popravil</t>
  </si>
  <si>
    <t>ZADRŽEVALNIK</t>
  </si>
  <si>
    <t>Dobava, montaža in polaganje zadrževalnika meteorne kanalizacije iz AB cevi, z integriranim gumjastim tesnilom, v skladu s standardom SIST EN 1916:2003, na predhodno oblikovano peščeno podlago v predpisanem padcu in smeri. Vključno z izvedbo AB stene na začetku zadrževalnika in izvedbo kronskih izvrtin v AB jaške, vključno z gumijastim tesnilom.</t>
  </si>
  <si>
    <t xml:space="preserve">BJ - baza jaška 1000/1000, dolžina = 3 m </t>
  </si>
  <si>
    <t>AB plošča DN 1000 z LTŽ pokrovom, povozen za projektne obremenitve 400 kN</t>
  </si>
  <si>
    <t xml:space="preserve">ABC povezovalne AB cevi fi 1000/3000 mm </t>
  </si>
  <si>
    <t>izdelava in planiranje dna cevi</t>
  </si>
  <si>
    <t>PPC/ 200 mm - priključek PVC</t>
  </si>
  <si>
    <t>PPC/ 300 mm - priključek PVC</t>
  </si>
  <si>
    <t>Dobava in vgradnja usedalnika iz AB jaška, krožnega prereza 400 mm, globine do 1 m, komplet z AB temeljem C 16/20, AB vencem C25/30, LTŽ vbočeno rešetko 300x300 mm, nosilnosti C 250 kN in tipsko INOX perforirano kosaro za nečistoče.</t>
  </si>
  <si>
    <t>Kompletna Izdelava vodotesne meteorne kanalizacije iz PVC cevi; komplet vsa dela, spojni in tesnilni kosi, materiali ter navezave na jašek, požiralnikov in linijske kanalete.</t>
  </si>
  <si>
    <t>DN 160 mm, SN8</t>
  </si>
  <si>
    <t>Dobava in izdelava kanalizacijskega jaška, iz betonske cevi fi 60 cm, dolžine do 2 m, vključno s pripadajočimi AB venci.  Polaganje na talno ploščo, ki je položena v podložni beton s predhodnim izkopom, planiranjem dna izkopa, z zasipom ter z ustrezno utrditvijo tamponskega sloja po slojih, vključno z izvedbo mulde. V ceni upoštevati vse faze dela.</t>
  </si>
  <si>
    <t>Dobava in vgradnja usedalnika iz AB jaška, krožnega prereza 400 mm, globine do 1 m, komplet z AB temeljem C 16/20, AB vencem C25/30, LTŽ okroglo rešetko fi 350 mm, nosilnosti B 125 kN in tipsko INOX perforirano kosaro za nečistoče.</t>
  </si>
  <si>
    <t>Izdelava ponikovalnice iz perforirane betonske cevi fi 50 cm, globina ponikanja 100 cm, komplet z reducirnim obročem in dnom ponikovalnice. V ceni upoštevati vse faze dela, vključno z izkopom, utrjevanjem podlage, zasipom z grobim gramoznim materialom, zasipom, polaganjem filca, vsemi potrebnimi deli in materialom.</t>
  </si>
  <si>
    <t>Dobava in vgradnja pokrovov za jaške po specifikacijah spodaj:</t>
  </si>
  <si>
    <t>- iz duktilne litine krožnega prereza 600 mm, z nosilnostjo C 250 kN in napisom KANALIZACIJA  za povozne površine</t>
  </si>
  <si>
    <t>- iz duktilne litine krožnega prereza 600 mm, z nosilnostjo do 15 kN in napisom KANALIZACIJA za nepovozne površine</t>
  </si>
  <si>
    <t>- iz nerjavečega jekla, dim. 60x60 cm  H=10 cm, postavljene na višino tlaka, obbetoniranje okvirjev in zaključevanje betonske površine ob okvirju, vgrajevanje betonskega tlaka v pokrov. (Jašek kot npr. OBLAK special vgradni pokrovi). V ceni upoštevati vsa potrebna dela prilagoditve obstoječih jaškov in material.</t>
  </si>
  <si>
    <t>OPOMBA: Pokrovi postavljeni na voznih površinah morajo imeti protihrupni vložek iz polietilena in prostor za vzvod, s katerim dvignemo zaklenjen pokrov. Pokrov je pobarvan s protikorozijsko zaščito – bitumen. Smer vožnje preko pokrova poteka vzdolžno v smeri od tečaja proti zaklepu pokrova. Izdelek je narejen v skladu s standardom SIST EN 124-2.</t>
  </si>
  <si>
    <t>Dobava in vgradnja povoznih kanalet z LTŽ rešetkami, dimenzija kanalete 20/20 cm (npr.: ACO Multiline V200) z naklonom dna kanalete. Polaganje kanalete v podložni beton, kasneje se kanaleta zalije s talno ploščo oziroma asfaltno podlago. V ceni upoštevati vse faze dela, vključno z izkopom, izdelavo posteljice, obbetoniranjem in zasipom.</t>
  </si>
  <si>
    <t>Kompletna dobava in izdelava drenažnega sistema rastnega prostora dreves. Vključno z vsemi pripadajočimi pritlrdilnimi elementi in fazonskimi kosi.</t>
  </si>
  <si>
    <t>Drenažne STIGMAFLEX RDC MIDREN 65 PERFORIRANA, izdelane po standardu EN 13476-3, 2/3 perforirane.</t>
  </si>
  <si>
    <t>Dobava in polaganje drenažnega filca (Geotekstil visoke kakovosti iz neskončnih niti), 200g, min. 115 l/m2s</t>
  </si>
  <si>
    <t>Dobava in vgradnja drenažnega prodca (16-32 mm)</t>
  </si>
  <si>
    <t>KANALIZACIJSKA DELA skupaj</t>
  </si>
  <si>
    <t>Cena mora upoštevati izdelavo, dobavo in montažo AB prefabriciranih elementov skupaj z vsem potrebnim materialom za montažo (npr. kovinski mozniki, lepila idr.)</t>
  </si>
  <si>
    <t>Elementi so prikazani na grafičnih prilogah načrta arhitekture in opisani v tehničnem poročilu, kjer so natančno določene tudi specifikacije glede obdelave površin vseh elementov. Vse vidne dele prefabriciranih elementov se strojno obdela, kot je opisano v načrtih.</t>
  </si>
  <si>
    <t>Vsi prefabricirani elementi so ustrezno armirani po navodilih proizvajalca in izdelani iz zmrzlinsko odpornega betona trdnostnega razreda C30/37 (MB 40).</t>
  </si>
  <si>
    <t>Granulat (frakcijo) in sestavo kamnitega agregata se določi v času izvedbe na podlagi narejenih vzorcev, ki jih pregleda in potrdi projektant.</t>
  </si>
  <si>
    <t>Prefabricirane elemente se obračuna na kos, delavniško dokumentacijo za prefabricirane elemente izdela dobavitelj, glede na tehnologijo izdelave prefabriciranega elementa. Z izjavo o skladnosti dobavitelj garantira za prefabriciran element skupaj z delavniško dokumentacijo. V ponudbi je upoštevana izdelava in dostava na predvideno lokacijo.</t>
  </si>
  <si>
    <t>Dobava in vgraditev predfabriciranih vrtnih robnikov
iz cementnega betona s prerezom 5/20 cm,  kompletno s pripravo podlage in fugiranjem stikov. V ceni upoštevati vsa potrebna dela in material.</t>
  </si>
  <si>
    <t>Dobava in vgraditev predfabriciranih dvoriščnih robnikov
iz cementnega betona s prerezom 8/20 cm,  kompletno s pripravo podlage in fugiranjem stikov. V ceni upoštevati vsa potrebna dela in material.</t>
  </si>
  <si>
    <t>Dobava in vgradnja cestnih robnikov 15/25 v pusti beton, kompletno s pripravo podlage in fugiranjem stikov. V ceni upoštevati vsa potrebna dela in material.</t>
  </si>
  <si>
    <t>Dobava in vgradnja prefabricirane mulde širine 30 cm, dolžine 50 cm, vgradnja v pusti beton, kompletno s pripravo podlage in fugiranjem stikov. V ceni upoštevati vsa potrebna dela in material.</t>
  </si>
  <si>
    <t>Dobava in vgradnja betonskih tlakovcev različnih dimenzij (npr. TRGOGRAD PIRAN svetlo sive barve, enako kot že položenme plošče na istem območlju  - igrišče vrtec) debeline 8 cm, vgradnja v peščeno posteljico, kompletno s pripravo podlage, drenažno folijo kot npr. GEOPROM, 3-4 cm sloj peska 4/8 mm in fugiranjem stikov z mivko kot npr. FUGA-T. V ceni upoštevati vsa potrebna dela in material. Tlakovce ob zidovih ali robnikih se zaključi s rezanjem ali sekanjem.</t>
  </si>
  <si>
    <t>Dobava in vgradnja linij iz betonskih tlakovcev Oblak PORFIDO iz serije ANTIQE dim.: 10/11/12,5/13,5 x 11 cm v 1 vrsti, vgradnja v pusti beton, kompletno s pripravo podlage in fugiranjem stikov kot npr ROMPOX D-2000. V ceni upoštevati vsa potrebna dela in material.</t>
  </si>
  <si>
    <r>
      <rPr>
        <sz val="11"/>
        <rFont val="Arial"/>
        <family val="2"/>
        <charset val="238"/>
      </rPr>
      <t xml:space="preserve">Izdelava z bitumnom vezane zgornje nosilne plasti 
drobljenca AC 16 base B70/100, A4 v debelini 6 cm </t>
    </r>
    <r>
      <rPr>
        <b/>
        <sz val="11"/>
        <rFont val="Arial"/>
        <family val="2"/>
        <charset val="238"/>
      </rPr>
      <t>na povoznih površinah</t>
    </r>
    <r>
      <rPr>
        <sz val="11"/>
        <rFont val="Arial"/>
        <family val="2"/>
        <charset val="238"/>
      </rPr>
      <t xml:space="preserve">. </t>
    </r>
  </si>
  <si>
    <r>
      <rPr>
        <sz val="11"/>
        <rFont val="Arial"/>
        <family val="2"/>
        <charset val="238"/>
      </rPr>
      <t xml:space="preserve">Izdelava obrabnozaporne plasti bitumenskega betona AC 8 surf B70/100, A5 v debelini 4 cm </t>
    </r>
    <r>
      <rPr>
        <b/>
        <sz val="11"/>
        <rFont val="Arial"/>
        <family val="2"/>
        <charset val="238"/>
      </rPr>
      <t>na povoznih površinah</t>
    </r>
    <r>
      <rPr>
        <sz val="11"/>
        <rFont val="Arial"/>
        <family val="2"/>
        <charset val="238"/>
      </rPr>
      <t xml:space="preserve">. Vključno s preplastitvijo obstoječe asfaltne podlage. </t>
    </r>
  </si>
  <si>
    <r>
      <rPr>
        <sz val="11"/>
        <rFont val="Arial"/>
        <family val="2"/>
        <charset val="238"/>
      </rPr>
      <t xml:space="preserve">Izdelava obrabnozaporne plasti bitumenskega betona AC 8 surf B70/100, A5 v debelini 5 cm </t>
    </r>
    <r>
      <rPr>
        <b/>
        <sz val="11"/>
        <rFont val="Arial"/>
        <family val="2"/>
        <charset val="238"/>
      </rPr>
      <t>na površinah za pešce.</t>
    </r>
    <r>
      <rPr>
        <sz val="11"/>
        <rFont val="Arial"/>
        <family val="2"/>
        <charset val="238"/>
      </rPr>
      <t xml:space="preserve"> </t>
    </r>
  </si>
  <si>
    <t>Izvedba tlakovanih površin iz zaokroženih savskih prodnikov (kugl) frakcije 32–124 mm. Delo zajema dobavo materiala, pripravo terena, izravnavo in utrditev podlage, izvedbo planuma z naklonom za odvodnjavanje na pred pripravljen tamponski drobljenec (del druge postavke), ročno tlakovanje savskih prodnikov s prilagajanjem višinske linije ter polaganje v pust beton, fugiranje stikov kot npr ROMPOX D-2000 ter končno čiščenje površine. Delo vključuje vsa pomožna in prilagoditvena dela, obrobe in zaključki skladno s priloženimi načrti.</t>
  </si>
  <si>
    <t>Dobava in ročna vgradnja naravnih zaobljenih kamnitih okroglic (kugl) kot obroba peskovnika, npr. savskih prodnikov premera 200–400 mm, v posteljico iz pustega betona. Okroglice morajo biti naravno erodirane, brez ostrih robov in primerne za uporabo v območjih igrišč ali javnih površin. Vgradnja poteka v predhodno pripravljeno posteljico iz pustega betona debeline cca 10 cm, z delnim ugrezanjem vsake okroglice (približno do 1/3 višine) za zagotovitev stabilnosti in varnosti. Delo vključuje vse prilagoditve na terenu, nivelacijo, končno čiščenje površine ter zatesnitev stikov z dodatnim betonom, kjer je potrebno. V ceno je vključena tudi priprava opažev, če so ti potrebni za pozicioniranje ob zaključnih robovih.</t>
  </si>
  <si>
    <t>Izdelava tankoslojne označbe z enokomponentno belo
barvo, vključno 250 g/m2 posipa z kroglicami stekla, deb. plasti suhe snovi 250 mikrometrov, širine 10 cm. Cena za 1x PM</t>
  </si>
  <si>
    <t>Dobava in postavitev prometne table »P – Parkirišče« (modra tabla z belo črko P, skladna s Pravilnikom o prometni signalizaciji), dimenzij cca 600 × 600 mm, izdelane iz odsevne pločevine z nosilnim aluminijastim profilom. Vključno z jeklenim pocinkanim nosilnim drogom okrogle oblike fi 60 mm, dolžine cca 2,5–3,0 m, z ustreznim pritrjevanjem table. Vključno z izdelavo temelja iz betona C16/20 dimenzij cca 30 × 30 × 60 cm z armaturo po potrebi, postavitvijo droga v vertikalni osi, betoniranjem in utrditvijo ter zasipom, če je to potrebno. V ceno je vključena tudi vsa priprava, izkop, transport, montaža, sidranje, poravnava in zaključno čiščenje območja postavitve.</t>
  </si>
  <si>
    <t>Dobava in montaža prometnega znaka RPO-04 »Prepovedano ustavljanje in parkiranje« (modri krog z rdečo obrobo in dvema diagonalnima rdečima črtama), premera 600 mm, izdelanega iz odsevne pločevine z nosilnim aluminijastim okvirjem. Pod znakom se namesti dodatna pravokotna tabla dimenzij cca 600 × 200 mm z napisom »Dovoljeno samo za dostavo VIO Hotič« z UV obstojnim potiskom. Znak se pritrdi na pocinkan jekleni drog fi 60 mm, dolžine cca 2,5–3,0 m. Vključena je tudi izdelava točkovnega temelja iz betona C16/20 dimenzij cca 30 × 30 × 60 cm, sidranje droga v beton, poravnava v vertikalno lego ter končna ureditev okolice. Vključena so vsa potrebna dela: izkop, montaža, transport materiala, pritrjevanje znakov in končno čiščenje površine.</t>
  </si>
  <si>
    <t>Doplačilo za čiščenje vseh utrjenih površin po končanih
delih.</t>
  </si>
  <si>
    <t>UTRJENE POVRŠINE skupaj</t>
  </si>
  <si>
    <t>Načrtovanje, dobava in vgradnja opreme ter ureditev površin otroškega igrišča morajo biti izvedeni v skladu z veljavnimi evropskimi in slovenskimi standardi, ki zagotavljajo varno uporabo igral in pripadajoče infrastrukture.</t>
  </si>
  <si>
    <t>Vsi vgrajeni elementi, namenjeni otroški igri morajo biti testirani skladno s standardom SIST EN 1176.</t>
  </si>
  <si>
    <t>Vsi elementi, ki ublažijo padce z višine morajo biti testirani skladno s standardom SIST EN 1177.</t>
  </si>
  <si>
    <t xml:space="preserve">Poleg zgornjih omenjenih standardov je pomembno upoštevati tudi Zakon o splošni varnosti proizvodov (Ur.l.RS, št. 101/2003), ki določa, da morajo biti vsi proizvodi, vključno z igralnimi napravami, varni za uporabo. </t>
  </si>
  <si>
    <t>Vsa igrala in oprema morajo imeti ustrezne certifikate, ki potrjujejo skladnost s prej omenjenimi standardi. Prav tako je treba zagotoviti, da so materiali, uporabljeni pri izdelavi igral in podlag, neškodljivi za zdravje otrok in okolje. Montažo igral naj izvajajo usposobljeni strokovnjaki, ki bodo zagotovili pravilno namestitev in varnostno preverjanje pred uporabo.</t>
  </si>
  <si>
    <t>Redno vzdrževanje in pregledi otroških igrišč so ključni za zagotavljanje stalne varnosti. Priporočljivo je izvajanje vizualnih pregledov, funkcionalnih testov in letnih glavnih pregledov s strani usposobljenih oseb ali organizacij. Ti pregledi pomagajo pri zgodnjem odkrivanju morebitnih nevarnosti in zagotavljajo, da igrišče ostaja varno za uporabo.</t>
  </si>
  <si>
    <t>Dobava in montaža igralnega elementa »Crona« (Eibe št. 54509706300), izdelanega iz naravno oblikovane robinije, brez beljave, brušene in oljene, z dvakratnim premazom, odpornim na slino in znoj. Igralo vključuje različne plezalne elemente in mreže iz jeklenih vrvi, prevlečenih s polipropilenom (PPM), s premerom 16 mm, z aluminijastimi zaključki. Vključena je montaža na terenu, izdelava 17 točkovnih temeljev (CF) iz betona C16/20, skladno s temeljnim nivojem FL 3, skladno z zahtevami standarda EN 1176. V postavko je vključena tudi priprava načrta postavitve, transport, montaža in sidranje.</t>
  </si>
  <si>
    <t xml:space="preserve">Dobava in montaža tende z nastavljivo višino velikosti 3,0x3,0 m, ki služi kot zaščita pred soncem nad peskovnikom. Skupaj z vsemi deli potrebnimi za montažo: 4 stebrički iz pocinkanega jekla z vsemi deli, tenda iz HDPE pletenine temno zelene barve, kot npr. Eibe Awning height-adjustable 3,0x3,0 m. Vpenjanje jeklenih stebričkov po navodilih dobavitelja tende. V ceno všteta dobava, prevoz in montaža. </t>
  </si>
  <si>
    <t>Dobava in montaža visoke grede iz WPC desk dimenzij 200 × 100 × 42 cm, z imitacijo lesa in 20-letno garancijo. Greda je sestavljena iz WPC desk z 3D imitacijo lesa, inox trakov, inox L-profilov in inox vijakov. Barva: svetlo rjava. Vključena je montaža na pripravljeno podlago, ki vključuje izravnavo terena in namestitev grede na ustrezno mesto. Delo vključuje tudi končno čiščenje območja po montaži. kot npr. BIOMASSTER WPC visoke grede</t>
  </si>
  <si>
    <r>
      <rPr>
        <sz val="11"/>
        <rFont val="Arial"/>
        <family val="2"/>
        <charset val="238"/>
      </rPr>
      <t xml:space="preserve">Dobava in montaža </t>
    </r>
    <r>
      <rPr>
        <b/>
        <sz val="11"/>
        <rFont val="Arial"/>
        <family val="2"/>
        <charset val="238"/>
      </rPr>
      <t>panelne ograje, h=1200 mm</t>
    </r>
    <r>
      <rPr>
        <sz val="11"/>
        <rFont val="Arial"/>
        <family val="2"/>
        <charset val="238"/>
      </rPr>
      <t xml:space="preserve"> na zahodni strani območja ter okoli južnega igrišča, montaža po travnati površini ter delno na opornem zidu 2, kot npr. Fax 3D EF, Palisada
V sestavi: </t>
    </r>
  </si>
  <si>
    <t>- vertikalni stebrički, vročecnikani in prašno barvani RAL 7016, EF 60x40 mm, skupaj s PVC kapo in 4x kovinskimi spojnicami. Vtopljeni v betonski temelj ali pritrjeni na AB oporni zid, medsebojna osna razdalja 2520 mm, temelji in vsi pritrjevalni in pomožni elementi všteti v ceno</t>
  </si>
  <si>
    <t>- panel iz žičnega polnila, vročecinkano in prašno barvano RAL 7016, višina panela 1230 mm, dimnežija mreže 200x55 mm, debelina žice 4,80 mm</t>
  </si>
  <si>
    <t>OTROŠKO IGRIŠČE - oprema skupaj</t>
  </si>
  <si>
    <r>
      <rPr>
        <sz val="11"/>
        <rFont val="Arial"/>
        <family val="2"/>
        <charset val="238"/>
      </rPr>
      <t xml:space="preserve">Dobava in vgrajevanje </t>
    </r>
    <r>
      <rPr>
        <b/>
        <sz val="11"/>
        <rFont val="Arial"/>
        <family val="2"/>
        <charset val="238"/>
      </rPr>
      <t>podložnega betona</t>
    </r>
    <r>
      <rPr>
        <sz val="11"/>
        <rFont val="Arial"/>
        <family val="2"/>
        <charset val="238"/>
      </rPr>
      <t xml:space="preserve"> C 12/16, prereza do 0,12 m3/m2 pod temeljno ploščo objekta. Debelina plošče 10 cm, z vsemi transporti in potrebnimi deli.</t>
    </r>
  </si>
  <si>
    <r>
      <rPr>
        <sz val="11"/>
        <rFont val="Arial"/>
        <family val="2"/>
        <charset val="238"/>
      </rPr>
      <t xml:space="preserve">Dobava in vgrajevanje armiranega betona C 25/30 XC2, prereza 0,40 m3/m2 v </t>
    </r>
    <r>
      <rPr>
        <b/>
        <sz val="11"/>
        <rFont val="Arial"/>
        <family val="2"/>
        <charset val="238"/>
      </rPr>
      <t>armirano-betonsko temeljno ploščo</t>
    </r>
    <r>
      <rPr>
        <sz val="11"/>
        <rFont val="Arial"/>
        <family val="2"/>
        <charset val="238"/>
      </rPr>
      <t xml:space="preserve"> debeline 20 cm, z vsemi transporti in potrebnimi deli.</t>
    </r>
  </si>
  <si>
    <t>Dobava in izdelava peskolova, iz betonske cevi fi 40 cm z betonskim pokrovom, dolžine do 1 m, vključno s pripadajočimi AB venci in pokrovi.  Polaganje na talno ploščo, ki je položena v podložni beton s predhodnim izkopom, planiranjem dna izkopa, z zasipom ter z ustrezno utrditvijo tamponskega sloja po slojih. V ceni upoštevati vse faze dela.</t>
  </si>
  <si>
    <t>Dobava in montaža desk na pero in utor deb 2,5 cm po strešni površini-kot podloga kritini.</t>
  </si>
  <si>
    <t xml:space="preserve">Dobava in montaža sekundarne kritine. Folija mora biti visokodifuzijska, vzdolžno lepljena med seboj s samolepilnim trakom. (Kot npr. Tondach FOL K) Folijo položiti v skladu z navodili proizvajalca, komplet z vsemi pomožnimi deli in prenosi. </t>
  </si>
  <si>
    <t>Dobava in montaža pločevinaste strehe Prefa v pasovih "folcana" Pločevina je strkturna mat , rahlo hrapava. Dekor potrdi projektant na podlagi predloženega vzorca.</t>
  </si>
  <si>
    <t>Izdelava slemena in montaža</t>
  </si>
  <si>
    <t>Enocevni snegolov</t>
  </si>
  <si>
    <t>Dvocevni slegolov</t>
  </si>
  <si>
    <t>Čelni zaključki ALU Prefa pločevina</t>
  </si>
  <si>
    <t>Dobava in montaža ALU Odtočne cevi kolena in kotliček. Dekor pločevine potrdi projektant.</t>
  </si>
  <si>
    <t>Dobava in montaža žleba ALU. Dekor pločevine potrdi projektant.</t>
  </si>
  <si>
    <t>Dobava in montaža ravnega tobogana višine 100–110 cm, izdelanega iz poliestrskega kompozita (duroplast) z ojačitvijo iz steklenih vlaken. Tobogan je primeren za uporabo na javnih površinah, odporen na UV žarke, atmosferske vplive in zimske temperature, ter omogoča varno uporabo v vseh letnih časih. Površina drsne ploskve je gladka in antistatična, s primerno oblikovanimi stranskimi robovi za varnost uporabnikov. Tobogan ima ustrezen certifikat skladnosti s standardom EN 1176 in je opremljen z vsemi potrebnimi sidrišči za varno pritrditev. V postavko je vključena dobava, postavitev, sidranje v tla oziroma na podest, prilagoditev višinske razlike in končna pritrditev, vključno z vsemi pomožnimi deli ter čiščenjem po montaži.</t>
  </si>
  <si>
    <t>Dobava in montaža plezalne lestve dolžine 115 cm za uporabo na otroških igriščih, sestavljene iz dveh lesenih nosilcev iz masivnega smrekovega lesa, ustrezno brušenih in zaščitenih z beltopom, ter petih kovinskih (jeklenih) prečk, protikorozijsko zaščitenih. Lestev je namenjena vodoravni ali rahlo nagnjeni montaži na leseni ali kovinski konstrukciji ter omogoča plezanje in prehode med igralnimi elementi. Konstrukcija mora biti izdelana skladno z zahtevami standarda EN 1176 in odporna na zunanje vremenske vplive. V postavko je vključena dobava, pritrditev, sidranje, vgradni material in zaključna obdelava stikov.</t>
  </si>
  <si>
    <t>UČILNICA NA PROSTEM skupaj</t>
  </si>
  <si>
    <t>OPORNI ZID</t>
  </si>
  <si>
    <t>ŠPORTNO IGRIŠČE</t>
  </si>
  <si>
    <t>ŠPORTNO IGRIŠČE - oprema</t>
  </si>
  <si>
    <t>Ročni izkop jarka v območju obstoječih komunalnih vodov za komunalne priključke (meterona, feklana kanalizacija in vodovod) globine 0 do 3,0 m, širine dna 1 m, v terenu ll-III kategorije, z nakladanjem izkopanega materiala na kamione in odvozom na gradbiščno deponijo v bližini za kasnejše nasipanje oz. ponovno uporabo – naklon brežine jarka do 60 °.</t>
  </si>
  <si>
    <t>DN 110 mm, SN8</t>
  </si>
  <si>
    <t>Kompletna dobava in izdelava drenažnega sistema opornih zidov. Vključno z vsemi pripadajočimi pritlrdilnimi elementi in fazonskimi kosi.</t>
  </si>
  <si>
    <t>Drenažne STIGMAFLEX RDC MIDREN 110 PERFORIRANA, izdelane po standardu EN 13476-3, 2/3 perforirane.</t>
  </si>
  <si>
    <t>Vsa dela se morajo izvajati po določilih veljavnih tehničnih predpisov in normativov. Vsa dela morajo biti izvedena tehnično pravilno in po pravilih stroke.</t>
  </si>
  <si>
    <t>Kvaliteta betona mora ustrezati zahtevam opisa del in predpisom glede čistosti agregata, granulacije, količine cementa in vode. Beton mora ustrezati standardu SIST ISO 4103.</t>
  </si>
  <si>
    <t xml:space="preserve">Konstrukcije iz betona morajo biti ravne, izdelane po opažnem načrtu, brez votlih mest in brez iztekanj cementnega gela na stikih opažev. Nega betona vsebuje zaščito vgrajenega betona do polne trdnosti pred velikim izhlapevanjem vode iz betona, kakor tudi zaščito pred nizkimi temeraturami. </t>
  </si>
  <si>
    <t>Gornja površina armiranobetonskih plošč mora biti ravna in enakomerne strukture, tako da se nanjo direktno polagajo vsi sloji konstrukcij tlakov. Eventuelno nastale napake v površini betona glede na ravnost ali strukturo, mora izvajalec betonskih del izravnati s cementno malto na svoj strošek.</t>
  </si>
  <si>
    <t>Višina prostega pada ne sme biti večja od 1 m. V primeru, da se beton vmetava z večje višine je potrebno preprečiti segregacijo - uporabiti je eno od priznanih metod za vmetavanje betona.</t>
  </si>
  <si>
    <t>Betonska armatura mora biti obdelana v skladu z veljavnimi predpisi in točno po armaturnih načrtih, pritrjena tako, da ostane med betoniranjem na svojem mestu in v zahtevanem položaju.</t>
  </si>
  <si>
    <t xml:space="preserve">Dilatacije oz. delovne prekinitve se izvedejo po projektu gradbenih konstrukcij oz. jih je potrebno predhodno dogovoriti s projektantoma gradbenih konstrukcij in arhitekture. </t>
  </si>
  <si>
    <t>Vse betonske površine mora izvajalec predati popolnoma ravne, vse neravnine, ki bi jih bilo eventuelno potrebno izravnati, bodo upoštevane kot nekvalitetene, in jih bo potrebno ponovno izvesti ter gredo na račun izvajalca betonskih del.</t>
  </si>
  <si>
    <t>Vse površine za vidni beton potrebno obdelati tako, da zadostijo standardu SIST EN 13670 - zahteve VB2</t>
  </si>
  <si>
    <t>Po izdelavi AB sten in temeljev je potrebno vršiti nego betona. Beton mora biti cca 3 do 5 dni pod 100% vlago, da se prepreči izsuševanje in posledično krčenje betona (pokrivanje s PVC folijo oz. se sten in temeljev ne razopaži ter se jih poliva).</t>
  </si>
  <si>
    <t>Beton sten mora imeti naslednje lastnosti:
-frakcije agregata 0-16 mm
-V/C faktor &lt;0,50</t>
  </si>
  <si>
    <t>Beton temeljev mora imeti naslednje lastnosti:
-frakcije agregata 0-32 mm
-V/C faktor 0,55</t>
  </si>
  <si>
    <t>Dobava in vgrajevanje podložnega betona C 12/16, prereza do 0,10 m3/m2 pod temelj opornega zidu. Debelina plošče 10 cm, z vsemi transporti in potrebnimi deli.</t>
  </si>
  <si>
    <t>Dobava in vgrajevanje armiranega betona C 25/30 XC2, PV-I, VB0 prereza 0,33 m3/m2 v armirano-betonsko temelj opornega zidu, z vsemi transporti in potrebnimi deli.</t>
  </si>
  <si>
    <t>Dobava in vgrajevanje armiranega betona C 30/37 XC4, XF1, PV-II, VB2 prereza 0,25 m3/m2 v armirano-betonsko steno opornega zidu, z vsemi transporti in potrebnimi deli.</t>
  </si>
  <si>
    <t xml:space="preserve">Dobava, polaganje in vezanje rebraste enostavne in srednje  komplicirane armature B 500B. Obračun v kg po armaturnih načrtih.                                   </t>
  </si>
  <si>
    <t>do fi 12 mm</t>
  </si>
  <si>
    <t>kg</t>
  </si>
  <si>
    <t xml:space="preserve">Dobava, polaganje in vezanje armaturnih mrež MAG-500B. Obračun v kg po armaturnih načrtih.                                                                                               </t>
  </si>
  <si>
    <t>Dobava in vgradnja čepaste folije iz polietilena visoke gostote (HDPE), omogočanju prostega odtekanja vode po prezračevalnem kanalu med folijo in zidom. Folija mora imeti čepke višine min. 8 mm in ustrezno odpornost na pritisk in vdor korenin. Vključno z vsemi potrebnimi zaključnimi profili, preklopi, pritrditvijo z vijaki ali plastičnimi čepi, ter vodotesnimi lepilnimi trakovi. Delo vključuje tudi rezanje, prilagajanje detajlom (vogali, stiki, preboji) in končno zaščito. Vgradnja mora biti izvedena v skladu s tehničnimi navodili proizvajalca.</t>
  </si>
  <si>
    <t>Dvostranski opaž AB sten in temeljev opornih zidov, višine do 2,5 m, s prenosom materiala do mesta vgradnje, opaženjem, razopaženjem, čiščenjem lesa, ter vsemi pomožnimi deli. (v količini so odbite površine oken in vrat ter dodane špalete za okna in vrata)</t>
  </si>
  <si>
    <t>Opaž trikotne robne letvice za posnete robove pri stebrih, nosilcih, stenah, balkonih in drugih konstrukcijskih elementih.</t>
  </si>
  <si>
    <t>OPORNI ZID skupaj</t>
  </si>
  <si>
    <t>Izvedba trajnega izrisa športnih linij na utrjeni in očiščeni asfaltni podlagi zunanjega igrišča, z uporabo visoko obstojne barve, odporne na UV žarke in vremenske vplive. Dela vključujejo natančno izmero in postavitev igrišč v skladu s športnimi pravilniki, izdelavo začasnih šablon ali lepilnih trakov, barvanje z valjčkom ali pršilcem ter končni nanos zaščitnega premaza, če je potreben. Izvedba vključuje izris naslednjih igrišč:</t>
  </si>
  <si>
    <t>- igrišče za košarko 3x3 (dim. cca 15 x 11 m)</t>
  </si>
  <si>
    <t>- pomanjšano igrišče za rokomet oz. mali nogomet (cca 30 x 15 m)</t>
  </si>
  <si>
    <t>- igrišče za odbojko oz. med dvema ognjema (cca 18 x 9 m)</t>
  </si>
  <si>
    <t>Vgrajena oprema mora biti skladna s standardom EN 1270, ki določa varnostne zahteve in preskusne metode za košarkarske sisteme, vključno z mobilnimi in stacionarnimi konstrukcijami.</t>
  </si>
  <si>
    <t>Oprema mora ustrezati standardu EN 749 (za rokomet) in EN 748 (za nogomet), ki obravnavata varnostne zahteve, stabilnost, dimenzije in konstrukcijo golov. Pomembna je odpornost na prevrnitev in možnost sidranja v tla.</t>
  </si>
  <si>
    <t>Vsa oprema mora biti zasnovana tako, da omogoča enostavno montažo in vzdrževanje, in mora biti odporna na vremenske vplive (UV obstojnost, korozijska zaščita kovinskih delov, varni zaključki brez ostrih robov).</t>
  </si>
  <si>
    <t>Vgradnjo mora izvajati usposobljen izvajalec v skladu s tehničnimi navodili proizvajalca in veljavnimi predpisi. Pred prevzemom mora biti oprema stabilno pritrjena in varna za uporabo.</t>
  </si>
  <si>
    <r>
      <rPr>
        <sz val="11"/>
        <rFont val="Arial"/>
        <family val="2"/>
        <charset val="238"/>
      </rPr>
      <t xml:space="preserve">Dobava in montaža </t>
    </r>
    <r>
      <rPr>
        <b/>
        <sz val="11"/>
        <rFont val="Arial"/>
        <family val="2"/>
        <charset val="238"/>
      </rPr>
      <t>enocevne garniture 165 cm za zunanjo košarko</t>
    </r>
    <r>
      <rPr>
        <sz val="11"/>
        <rFont val="Arial"/>
        <family val="2"/>
        <charset val="238"/>
      </rPr>
      <t>. Vroče pocinkana konstrukcija montažne izvedbe je sestavljena iz nosilnega stebra dimenzije 15x15 cm, nosilne roke dimenzije 12x12 cm in dveh opor, priključne plošče ter vijakov za montažo plošče in obroča. Dimenzija nosilnega stebra zagotavlja stabilno konstrukcijo koša, montažna izvedba konstrukcije pa enostaven transport in montažo koš po betoniranju stebra v zato pripravljeni armirano-betonski temelj. Za vgradnjo konstrukcije je potrebno zagotoviti armirani betonski temelj izdelan po zahtevah dobavitelja konstrukcije koša, ki dopušča izbiro turi druge opreme. 
V sestavi:</t>
    </r>
  </si>
  <si>
    <t>- enocevna konsturkcija koša 165 cm - cinkana, montažna roka, s pritrdilnim materialom</t>
  </si>
  <si>
    <t>- plošča poliester 180x105 cm</t>
  </si>
  <si>
    <t>- obroč težki KRPAN prašno lakiran</t>
  </si>
  <si>
    <t>- košarkaška mrežica - superpokal</t>
  </si>
  <si>
    <t>- mehka zaščita enocevnega stajala 165 cm (za dim stebra 15x15)</t>
  </si>
  <si>
    <r>
      <rPr>
        <sz val="11"/>
        <rFont val="Arial"/>
        <family val="2"/>
        <charset val="238"/>
      </rPr>
      <t>Dobava in montaža</t>
    </r>
    <r>
      <rPr>
        <b/>
        <sz val="11"/>
        <rFont val="Arial"/>
        <family val="2"/>
        <charset val="238"/>
      </rPr>
      <t xml:space="preserve"> rokometnega gola 300x200 cm</t>
    </r>
    <r>
      <rPr>
        <sz val="11"/>
        <rFont val="Arial"/>
        <family val="2"/>
        <charset val="238"/>
      </rPr>
      <t>, primerna za uporabo v notranjih in zunanjih površinah, z aluminijasto vratnico v svetlo/temni barvni kombinaciji in zložljivo konstrukcijo globine 110 cm z glavno mrežo in talnimi pritrdili. Globina gola se po potrebi lahko zmanjša do globine 60 cm. Gol skladno s standardom SIST EN 749. V sestavi:</t>
    </r>
  </si>
  <si>
    <t>- ALU vratnica rokometnega gola je prašno lakirana v belo-sivi barvi, profil dimenzije 8x8 cm</t>
  </si>
  <si>
    <t>- Zložljiva cinkana konstrukcija gola globine 80/110 cm je sestavljena iz dveh stranskih okvirjev z diagonalnima oporama in dveh jeklenic za povezavo</t>
  </si>
  <si>
    <t>- mreža v beli barvi, nylon fi 4,2 mm, okenca 80x80 mm</t>
  </si>
  <si>
    <t>- Pritrdilo rokometnega gola na športno podlago - asfalt</t>
  </si>
  <si>
    <r>
      <rPr>
        <sz val="11"/>
        <rFont val="Arial"/>
        <family val="2"/>
        <charset val="238"/>
      </rPr>
      <t>Dobava in montaža</t>
    </r>
    <r>
      <rPr>
        <b/>
        <sz val="11"/>
        <rFont val="Arial"/>
        <family val="2"/>
        <charset val="238"/>
      </rPr>
      <t xml:space="preserve"> panelne ograje, h=2000 mm</t>
    </r>
    <r>
      <rPr>
        <sz val="11"/>
        <rFont val="Arial"/>
        <family val="2"/>
        <charset val="238"/>
      </rPr>
      <t xml:space="preserve"> na meji s severnim sosedom, montaža na opornem zidu 2 in delno po travnati površini, kot npr. Fax 3D EF, Palisada
V sestavi: </t>
    </r>
  </si>
  <si>
    <t>- panel iz žičnega polnila, vročecinkano in prašno barvano RAL 7016, višina panela 2030 mm, dimnežija mreže 200x55 mm, debelina žice 4,80 mm</t>
  </si>
  <si>
    <t>- panel iz žičnega polnila, vročecinkano in prašno barvano RAL 7016, višina panela 1230 mm, dimnežija mreže 200x55 mm, debelina žice 4,80 mm. V postavki so vključeni tudi stebri zgronjih specifikacij.</t>
  </si>
  <si>
    <t>- lovilna mreža iz polietilenskega pletiva (okenca 10 x 10 cm), skupaj z jekelnicami, napenjalci in karabini za pritrditev mreže ter vsi pritrdilni in pomožni elementi. V postavki so vključeni tudi stebri zgronjih specifikacij.</t>
  </si>
  <si>
    <r>
      <rPr>
        <sz val="11"/>
        <rFont val="Arial"/>
        <family val="2"/>
        <charset val="238"/>
      </rPr>
      <t>Dobava in montaža</t>
    </r>
    <r>
      <rPr>
        <b/>
        <sz val="11"/>
        <rFont val="Arial"/>
        <family val="2"/>
        <charset val="238"/>
      </rPr>
      <t xml:space="preserve"> lovilne mreže, h=6000 mm</t>
    </r>
    <r>
      <rPr>
        <sz val="11"/>
        <rFont val="Arial"/>
        <family val="2"/>
        <charset val="238"/>
      </rPr>
      <t xml:space="preserve"> za rokometnim golom severnega igrišča, kot npr. Ograje za lovljenje žog, Palisada
V sestavi:</t>
    </r>
  </si>
  <si>
    <t>- vertikalni stebri, vročecnikani in prašno barvani RAL 7016, okrogel profil fi80 mm, skupaj s PVC kapo ter vsem   potrebnim materialom za pritrjevanje lovilne mreže. Medsebojna osna razdalja 4300 mm, vsi pritrjevalni elementi všteti v ceno</t>
  </si>
  <si>
    <t>- lovilna mreža iz polietilenskega pletiva, skupaj z jekelnicami, napenjalci in karabini za pritrditev mreže ter vsi pritrdilni in pomožni elementi. V postavki so vključeni tudi stebri zgronjih specifikacij.</t>
  </si>
  <si>
    <t xml:space="preserve">Dobava in vgradnja prefabriciranih betonskih klopi iz sivega cementa z uprabljenim hotiškim prodcem, frakcije 0-16 mm in mikroarmaturo. Finalna obdelava - brušenje, protizdrsna površina. Beton je finalno impregniran s premazom z daljšo življenjsko odpornostjo. V ceni upoštevati vsa potrebna dela in material; </t>
  </si>
  <si>
    <t>prefabriciranih AB klopi dim.50 x 50 x 200 cm, vključno z betonsko posteljico C12/15. Opomba: zadnja izmed klopi ima nepravilen kot za stik z opornim zidom.</t>
  </si>
  <si>
    <t>prefabriciranih AB klopi dim.50 x 50 x 100 cm, vključno z betonsko posteljico C12/15</t>
  </si>
  <si>
    <t>ŠPORTNO IGRIŠČE - oprema skupaj</t>
  </si>
  <si>
    <t>Dvostranski opaž AB temeljne plošče opornih zidov, višine do 0,2 m, s prenosom materiala do mesta vgradnje, opaženjem, razopaženjem, čiščenjem lesa, ter vsemi pomožnimi deli. (v količini so odbite površine oken in vrat ter dodane špalete za okna in vrata)</t>
  </si>
  <si>
    <r>
      <t>Dobava in montaža</t>
    </r>
    <r>
      <rPr>
        <b/>
        <sz val="11"/>
        <rFont val="Arial"/>
        <family val="2"/>
        <charset val="238"/>
      </rPr>
      <t xml:space="preserve"> enokrilnih vrat 1,00x1,20 m</t>
    </r>
    <r>
      <rPr>
        <sz val="11"/>
        <rFont val="Arial"/>
        <family val="2"/>
        <charset val="238"/>
      </rPr>
      <t>, prehodna širina vrat 100 cm, višina vrat od tal do vrha krila 125 cm, polnilo: vertikalne palice 30/20 mm na razdalji cca. 110mm, LOCINOX ALU ključavnica, ALU material (pripira, bunka kidlock/bunka kidlock), površinska začita: vročecinkano in prašno barvano RAL 7016, 2x steber: nastavljiv 90c tečaj s kapo. Temelji stebrov vključeni v ceno. Kot npr. Palisada, enokrilna vrata STANDARD</t>
    </r>
  </si>
  <si>
    <r>
      <t xml:space="preserve">Dobava in montaža </t>
    </r>
    <r>
      <rPr>
        <b/>
        <sz val="11"/>
        <rFont val="Arial"/>
        <family val="2"/>
        <charset val="238"/>
      </rPr>
      <t>panelne ograje z lovilno mrežo, h=5000 mm</t>
    </r>
    <r>
      <rPr>
        <sz val="11"/>
        <rFont val="Arial"/>
        <family val="2"/>
        <charset val="238"/>
      </rPr>
      <t xml:space="preserve"> na severni strani območja za rokometnim golom, do višine 1,2 m panelna ograja, do višine 5,0 m lovilna mreža, vsak drug steber do višine 5,0 m, montaža na oporni zid 1 kot npr. Fax 3D EF in lovilna mreža, Palisada
V sestavi: </t>
    </r>
  </si>
  <si>
    <t>- vertikalni stebrički, vročecnikani in prašno barvani RAL 7016, pravokotni profil 80x40 mm, skupaj z odmično konzolo ter vsem potrebnim materialom za pritrjevanje lovilne mreže. Pritrjeni na AB oporni zid, medsebojna osna razdalja 5040 mm, vsi pritrjevalni elementi všteti v ceno</t>
  </si>
  <si>
    <t>- vertikalni stebrički, vročecnikani in prašno barvani RAL 7016, EF 60x40 mm, skupaj s PVC kapo in 4x kovinskimi spojnicami. Pritrjeni na AB oporni zid, medsebojna osna razdalja 5040 mm, vsi pritrjevalni in pomožni elementi všteti v ceno</t>
  </si>
  <si>
    <t>Dobava in montaža informacijske table, dimenzij cca. 800x600 mm, izdelane iz odsevne pločevine z nosilnim aluminijastim okvirjem. Na znak se namesti grafika, ki jo kasneje pripravi projektant in potrdi investitor. Znak se pritrdi na pocinkan jekleni drog fi 60 mm, dolžine cca 2,0 m. Vključena je tudi izdelava točkovnega temelja iz betona C16/20 dimenzij cca 30 × 30 × 60 cm, sidranje droga v beton, poravnava v vertikalno lego ter končna ureditev okolice. Vključena so vsa potrebna dela: izkop, montaža, transport materiala, pritrjevanje znakov in končno čiščenje površine.</t>
  </si>
  <si>
    <t>Dobava in montaža lesene konstrukcije lope. Smrekov masivni les C24 je skoblan s posnetimi robovi. Stebri so postavljeni na že pripravljeno AB ploščo na kovinske pocinkane podstavke ki so sidrani v beton. Upoštevan ves vezni in siderni material. Vsem stebrom, ki niso zaprti z deskami se poberejo robovi.</t>
  </si>
  <si>
    <t>Dobava in montaža oblanih desk debeline 3 cm širine 14 cm s posnetimi robovi, vodoravno. Direktno vijačenje z RF vijaki Med njimi cca 1 cm rega. Pobrani robovi 45º</t>
  </si>
  <si>
    <t>Dobava in montaža oblanih desk širine 14 cm s posnetimi robovi, vertikalno po stenah iz zunanje strani, vključno s pripadajočo podkonstrukcijo. Direktno vijačenje z RF vijaki Med njimi cca 1 cm rega. Pobrani robovi 45º</t>
  </si>
  <si>
    <t>Dobava in montaža enostavnih vrat s kljuko in ključavnico Vzorec na vratih se ujame s fasado. Pobrani robovi 45º</t>
  </si>
  <si>
    <t>PREDDELA IN ZEMELJSKA DELA</t>
  </si>
  <si>
    <t>URBANA OPREMA</t>
  </si>
  <si>
    <t>Odstranitev tampona , ki predstavlja začasno dostopno cesto ob župnišču ter vrnitev terena ob župnišču v prvotno stanje oz. skladno z višinsko nivelacijo oz. stikom z novo ureditvijo na severni strani šole ter prestaviteva za nivelacijo dvorišča na severni starni šole. Obračun v m3 (ocena)</t>
  </si>
  <si>
    <t>Odstranitev tamponskega sloja ter odvoz na stalno deponijo, vključno s plačilom takse na območju prej odstranjene pešpoti na V delu območja. Obračun v m3 (ocena). OPOMBA: V primeru ustreznega drobljenca, se lahko uporabi le ta za zasutje in se upošteva zgornja postavka.</t>
  </si>
  <si>
    <t>Prestavitev obstoječega betonskega cevnega jaška, krožnega premera 400 mm, globine do 1,6 m na novopredvideno mesto, kot je prikazano v grafičnih prikazih. Komplet z AB temeljem C 16/20 in pripravljeno na novo višino.</t>
  </si>
  <si>
    <t>Odstranitev obstoječe PVC cevi za meteorno kanalizacijo, vključno z betonsko posteljico. Nakladanje na prevozno sredstvo in odvoz na stalno deponijo v domeni izvajalca del.</t>
  </si>
  <si>
    <t>Odstranitev in ponovna vgradnja v predvidenem padcu obstoječe PVC cevi za meteorno kanalizacijo, vključno z betonsko posteljico.</t>
  </si>
  <si>
    <t xml:space="preserve">Prerazporeditev izvedenega tamponskega drobljenca no območju obdelave glede na nove višinske točke, skladno z grafičnimi prikazi. Obračun po m3 (ocena). </t>
  </si>
  <si>
    <t>Izkop rastnega prostora za zasaditev dreves, površinski strojno - ročni (90 - 10%) izkop obstoječe zemlje III./IV. kategorije na obstoječih površinah v debelini (globini) 1,5 m  Z nalaganjem izkopane zemljine na kamione in odvozom na deponijo H = 10 km, skupaj s stroški deponije. Izkopana zemlja se ne uporabi na obravnavanem območju!</t>
  </si>
  <si>
    <t>Izvedba rastnega prostora, površinski strojno - ročni (90 - 10%) izkop obstoječe zemljine III./IV. kategorije na obstoječih površinah v debelini 1,5 m za izvedbo vseh za zasaditev dreves. Vključno s ponovno uporabo zemljine na gradbišču. Kakovost zemkljine za ponovno uporabo po tej postavki pred izvedbo preveriti z nadzornikom.</t>
  </si>
  <si>
    <t>Dobava, transport in vgrajevanje strukturnih nosilnih tal* (kot npr. Stockholmski sistem), lomljenec 90-150 mm z mešanico zemlje s hranili (najmanj 30% volumna) sprano v vmesne prostore lomljenca v skupni debelini 100cm na območju zasaditve drevesa Acer platanoides 'Emerald Queen'. Debelina strukturnih tal je 1 m, narejena je pod utrjeno površino (pešpotjo). Pod strukturnimi tlemi je še 0,5 m drenažne plasti.
*lomljenec 90-150 mm z mešanico zemlje s hranili
(najmanj 30% volumna) sprano v vmesne prostore lomljenca v skupni
debelini 100cm
postopek vgradnje: najprej se vgradi plast lomljenca v debelini 25cm, ki se jo utrdi nato se nanese plast mešanice zemlje in hranil v debelini 3-5cm, ki se jo pod ustreznim pritiskom spere v vmesne prostore lomljenca, postopek nanosa zemlje in spiranja se izvaja do zapolnitve vmesnih prostorov vgrajene plasti lomljenca, postopek so ponavlja do končne skupne debeline strukturnih nosilnih tal</t>
  </si>
  <si>
    <t>Strojni izkop jarkov komunalne infrastrukture (meteorna kanalizacija in drenaža) v zemljini III. kat. globine do 3,0 m. Odmet izkopanega materiala na rob izkopa, za kasnejšo ponovno vgradnjo. Obračun v raščenem stanju v m3</t>
  </si>
  <si>
    <t>Dobava in vgrajevanje peščenega zasipa (8 - 16 mm) za posteljico debeline 10 cm+1/10 DN in zasip nad temenom cevi infrastrukture (meterona, fekalna kanalizacija in vodovod) do 30 cm z ročnim nabijanjem</t>
  </si>
  <si>
    <r>
      <t xml:space="preserve">Zasipavanje jarka z izkopanim materialom skupaj z dobavo in dovozom materiala iz gradbiščne deponije, z utrjevanjem z vibracijskim nabijačem v slojih po 20 cm; iz izkopnega materiala se odstrani vse skale večje od </t>
    </r>
    <r>
      <rPr>
        <sz val="10"/>
        <rFont val="Arial"/>
        <family val="2"/>
        <charset val="238"/>
      </rPr>
      <t>Ø15 cm</t>
    </r>
    <r>
      <rPr>
        <sz val="11"/>
        <rFont val="Arial"/>
        <family val="2"/>
        <charset val="238"/>
      </rPr>
      <t xml:space="preserve">. Utrjenost mora doseči 95 % trdnosti po standardnem Proktorjevem postopku. </t>
    </r>
  </si>
  <si>
    <t xml:space="preserve">Nabava in sejanje travne mešanice za suhe in sončne lege (90% trstikasta bilnica (Festuca arundinacea 'Debussy' in 10% travniška latovka (Poa pratensis 'Conni'), 1 kg g/30 m2 vključno s pripravo sadilne površine (ustrezno izravnana, prekopana in grudičasta struktura), z gnojenjem, teptanjem po saditvi in zalivanjem ob zasaditvi. </t>
  </si>
  <si>
    <t>PREDDELA IN ZEMELJSKA DELA skupaj</t>
  </si>
  <si>
    <r>
      <t xml:space="preserve">Osnovni materiali so zemljine in kamnine. Vse vrste zemljin in hribin razvrščamo v te nazivne kategorije:
-- Plodna zemljina kategorija 1
-- slabo nosilna zemljina kategorija 2
</t>
    </r>
    <r>
      <rPr>
        <b/>
        <sz val="11"/>
        <rFont val="Arial"/>
        <family val="2"/>
        <charset val="238"/>
      </rPr>
      <t>-- vezljiva in nevezljiva zrnata zemljina kategorija 3</t>
    </r>
    <r>
      <rPr>
        <sz val="11"/>
        <rFont val="Arial"/>
        <family val="2"/>
        <charset val="238"/>
      </rPr>
      <t xml:space="preserve">
-- mehka kamnina kategorija 4
-- trda kamnina kategorija 5</t>
    </r>
  </si>
  <si>
    <t>Prilagoditev višin obstoječih jaškov in priprava na vgradnjo pokrovov na projektirani višini. Vključno z vsemi pomožnimi in pripadajočimi deli.</t>
  </si>
  <si>
    <t>Prestavitev obstoječih pokrovov na nove jaške (na asfaltni površini) in priprava na zamenjavo z novimi. Dobava in vgradnja novih pokrovov ni del te postavke.</t>
  </si>
  <si>
    <t>DN 125 mm, SN8</t>
  </si>
  <si>
    <t>Izdelava zaščitne PVC cevi fi75 mm vgrajeno pod prefabricirane stopniščne elemente, kot predprirpava na morebitno izgradnjo omrežja JR. Vključno vsemi potrebnimi deli ter materialom, v skladu z zahtevami standarda DIN 8062. Ustreza: Stigmaflex Duolightali enakovreden proizvod</t>
  </si>
  <si>
    <r>
      <t xml:space="preserve">Izdelava z bitumnom vezane zgornje nosilne plasti 
drobljenca AC 16 base B70/100, A4 v debelini 6 cm </t>
    </r>
    <r>
      <rPr>
        <b/>
        <sz val="11"/>
        <rFont val="Arial"/>
        <family val="2"/>
        <charset val="238"/>
      </rPr>
      <t>na povoznih površinah</t>
    </r>
    <r>
      <rPr>
        <sz val="11"/>
        <rFont val="Arial"/>
        <family val="2"/>
        <charset val="238"/>
      </rPr>
      <t xml:space="preserve">. </t>
    </r>
  </si>
  <si>
    <r>
      <t xml:space="preserve">Izdelava obrabnozaporne plasti bitumenskega betona AC 8 surf B70/100, A5 v debelini 4 cm </t>
    </r>
    <r>
      <rPr>
        <b/>
        <sz val="11"/>
        <rFont val="Arial"/>
        <family val="2"/>
        <charset val="238"/>
      </rPr>
      <t>na povoznih površinah</t>
    </r>
    <r>
      <rPr>
        <sz val="11"/>
        <rFont val="Arial"/>
        <family val="2"/>
        <charset val="238"/>
      </rPr>
      <t xml:space="preserve">. </t>
    </r>
  </si>
  <si>
    <r>
      <t xml:space="preserve">Izdelava obrabnozaporne plasti bitumenskega betona AC 8 surf B70/100, A5 v debelini 5 cm </t>
    </r>
    <r>
      <rPr>
        <b/>
        <sz val="11"/>
        <rFont val="Arial"/>
        <family val="2"/>
        <charset val="238"/>
      </rPr>
      <t>na površinah za pešce.</t>
    </r>
    <r>
      <rPr>
        <sz val="11"/>
        <rFont val="Arial"/>
        <family val="2"/>
        <charset val="238"/>
      </rPr>
      <t xml:space="preserve"> </t>
    </r>
  </si>
  <si>
    <t xml:space="preserve">Dobava in vgradnja prefabriciranih betonskih stopnic iz sivega cementa z uprabljenim hotiškim prodcem, frakcije 0-16 mm in mikroarmaturo. Finalna obdelava - brušenje, protizdrsna površina. Beton je finalno impregniran s premazom z daljšo življenjsko odpornostjo. V ceni upoštevati vsa potrebna dela in material; </t>
  </si>
  <si>
    <t>prefabriciranih AB plošč dim.25 x 29 x 200 cm, vključno z betonsko posteljico C12/15. (del ki sega na zemljišče župnišča)</t>
  </si>
  <si>
    <t>prefabriciranih AB plošč dim.25 x 29 x 113 cm, vključno z betonsko posteljico C12/15.</t>
  </si>
  <si>
    <t>DODATNO: Izvedba asfaltne klančine ob stopnicah proti kapelici. Vključno z vsemi ustroji (zmrzlinsko odporne nosilne plasti enakomerno zrnatega drobljenca iz kamnite grede 0/63 v debelini 30 cm, asfalt</t>
  </si>
  <si>
    <t>Sanacija obstoječega temelja elektro droga. Glajenje površin in predpriprava na kasnejšo izvedbo finalnega tlaka poti - asfalta. Temelj se obdela s sanacijskim betonom, vsi robovi so posneti s trikotnimi letvicami brez ostrih robov.</t>
  </si>
  <si>
    <t>Vse betonske elemente je potrebno ustrezno impregnirati!</t>
  </si>
  <si>
    <t>Prefabricirane elemente se obračuna na kos, delavniško dokumentacijo za prefabricirane elemente izdela dobavitelj, glede na tehnologijo izdelave prefabriciranega elementa. Z izjavo o skladnosti dobavitelj garantira za prefabriciran element skupaj z delavniško dokumentacijo.</t>
  </si>
  <si>
    <t>Dobava in postavitev kovinskega prislonskega loka za kolesa v sivi barvi (pocinkano), ustreza npr.  Uno Basic Kremen MB, vključno z izdelavo temelja, skladno z navodili proizvajalca.</t>
  </si>
  <si>
    <t>Dobava in postavitev AB klopi krožne oblike, kot  npr. serijskiprefabriciran  izdelek ŽURBI KNOF, v prerezu nepravilna elipsa. Beton za izdelavo je C30/37 z dodatki, siv cement, bel agregat, brušene obdelave. Vključno z dostavo in postavitev na mikrolokacijo skladno z grafičnimi prikazi. Prefabriciran element mora biti obvezno v izvedbi, da padavinske vode odtečejo gravitacijsko ter z odkapnim profilom ob stiku s terenom.</t>
  </si>
  <si>
    <t>- velikost fi 250 cm</t>
  </si>
  <si>
    <t>- velikost fi 100 cm</t>
  </si>
  <si>
    <t>Previdna odstranitev, deponiranje in ponovna vgradnja INOX stebrička na obstoječi poti. Vključno z vsemi pripadajočimi deli (temelj).</t>
  </si>
  <si>
    <t>URBANA OPREMA skupaj</t>
  </si>
  <si>
    <t>2. FAZA GO DELA - JUŽNI DEL</t>
  </si>
  <si>
    <t>1. FAZA GO DELA</t>
  </si>
  <si>
    <t>2. FAZA GO DELA - SEVERNI DEL (športno igrišče)</t>
  </si>
  <si>
    <t>PZI - 012/2025</t>
  </si>
  <si>
    <t>VIO HOTIČ - zunanja ureditev FAZA 1+2</t>
  </si>
  <si>
    <t>Zagotovitev kemičnega stranišča in kontejnerja za izvedbo del v času gradnje.</t>
  </si>
  <si>
    <t>Ureditev gradbišča, zaščita vseh površin fasade šole, zaščita dreves (ki so označena da ostanejo), skladno z načrtom ter vseh površin, ki bi lahko bila poškodovana tekom izvajanja del, vključno z zaščitnimi gradbiščnimi ograjami. Iz novega objekta se zagotovi vse gradbiščne komunalne priključke. Vključno s čiščenjem gradbišča po dokončanju del, vključen odvoz vseh elementov in/ali odpadkov iz naslova čiščenja gradbišča. V primeru da se izvajajo dela obeh faz naenkrat se ta postavka obračuna samo enkrat.</t>
  </si>
  <si>
    <t>Izdelava zakoličbenih višinskih profilov in izdelava zavarovanja zakoličbenih točk skladno z zakoličbeno situacijo. V primeru da se izvajajo dela obeh faz naenkrat se ta postavka obračuna samo enkrat.</t>
  </si>
  <si>
    <t>Rušenje obstoječe asfaltne podlage do 10 cm, kot je prikazano v grafičnih prikazih, nakladanje asfalta na prevozno sredstvo in odvoz ruševin na stalno deponijo v domeni izvajalca del.</t>
  </si>
  <si>
    <t>Odklop, demontaža in odstranitev strojnih in elektro instalacij, vključno z evtl. zaporo in odstranitvijo elektro in vodovodnega priključka. Vključno z nakladanjem in prevozom na stalno deponijo oddaljeno do 40 km (CEROZ) in plačilom potrebnih taks skladno z zakonodajo na področju ravnanja z odpadki. Obračun po površini objekta!</t>
  </si>
  <si>
    <t>Previdna demontaža učilnice na prostem - lesena hiška, nakladanje na prevozno sredstvo in ponovna montaža na novi lokaciji s prevozom na novo lokacijo do 10 km. Hiška lesene skeletne konstrukcije, z leseno talno oblogo iz letev in streho krito z bitumensko skodlo, tlorisnih dim. 3,5 x 3,5 m.</t>
  </si>
  <si>
    <t>Odstranitev igral in elementov na otroškem igrišču, vključno z nakladanjem in prevozom na stalno deponijo oddaljeno do 40 km (CEROZ) in plačilom potrebnih taks skladno z zakonodajo na področju ravnanja z odpadki (ocena) - obračun po dejansko izvedenih količinah določenih s strani usposobljenega ocenjevalca ustreznosti igral, leseni mostiček, korita za rože, ...</t>
  </si>
  <si>
    <t>Demontaža obstojče žične ograje višine 140 cm na zahodni meji, vključno z rušenjem obstoječih stebrov žične ograje s točkovnimi temelji. Nakladanje in odvoz na trajno deponijo  oddaljeno do 40 km (CEROZ) in plačilom potrebnih taks skladno z zakonodajo na področju ravnanja z odpadki.</t>
  </si>
  <si>
    <t>Previdna demontaža plošče temeljnega kamna VIO Hotič in predaja investitorju v hrambo. Podstavek se odpelje na stalno deponijo oddaljeno do 40 km (CEROZ) in plačilom potrebnih taks skladno z zakonodajo na področju ravnanja z odpadki.</t>
  </si>
  <si>
    <t>Dobava, transport in vgrajevanje specialnega substrata za polnjenje rastnega prostora in zasaditev po načrtu predvidenih rastlin ter planiranje zelenih površin v ravnini. Debelina nasutja 1m. Substrat mora biti rodoviten, ekološko neoporečen (z uradnim potrdilom o pregledu), ne sme vsebovati semen in delov plevelov ali invazivnih rastlin. Zagotavljati mora pravi delež peščenih in glinenih delcev, imeti višji delež mineralih delov, dobro kapilarno prevodnost in vodno kapaciteto kar zagotavlja ustrezno zračnost in preprečuje zbijanje tal ter posledično odmiranje zasajenih rastlin. Kot npr. substrat podjetja Humko, Vulcanmix 60. Ponudbeno postavko pred izvedbo obvezno potrditi s strani projektanta in vpisati potrditev v gradbeni dnevnik. Količina vgrajenega substrata se obvezno preveri v knjigi obračunskih izmer.</t>
  </si>
  <si>
    <t>Izvedba podaljšanja jaška fi60 obstoječega vodnjaka na novo niveleto (predvidoma 1,5 m), povezava med jaškoma z alcaten cevi, skladno s shemo izvedbe ter izvedba novega betonskega jaška fi40/50 cm z betonskim pokrovom, ki je tudi temelj ročne črpalke, kot npr. OBI ročna črpalka črna, s pripadajočim AB temeljem ter vsemi pripadajočimi spojnimi kosi za izvedbo ročnega črpališča. Ročna črpalka mora biti prilagojena ter pripavljena na zaklep z visečo ključavnico. Vključno z INOX visečo ključavnico, primerno za uporabo na zunanjem prostoru. Predhodno naročnik pregleda kakovost vode na podlagi vzorca ter se glede na rezultate analize se odloči ali se postavka izvede.</t>
  </si>
  <si>
    <t>Izvedba strokovnega pregleda otroškega igrišča s strani pooblaščenega in usposobljenega preglednika (certificiranega skladno z zahtevami standarda SIST EN 1176), ki vključuje pregled projektirane ali že izvedene opreme, igralnih površin, podlag in varnostnih con. V okviru pregleda se izvede ocena skladnosti z veljavnimi standardi za javna otroška igrišča, identifikacija morebitnih pomanjkljivosti, analiza tveganj ter priprava uradnega dokumenta »Ocena varnosti igrišča«. Storitev vključuje tudi svetovanje izvajalcu v času gradnje oziroma urejanja igrišča. V ceno so vključeni: ogled lokacije, pregled dokumentacije, strokovni pregled na terenu, izdelava pisnega poročila in varnostne ocene ter ustno ali pisno svetovanje tekom izvedbe.</t>
  </si>
  <si>
    <t>Ponudnik upošteva v pripravljalnih delih prevzem zemljišča, ki je pripravljeno za ureditev gradbišča.</t>
  </si>
  <si>
    <t>Izvajalec del mora ravnati z odpadki, ki nastanejo pri izvajanju del zaradi gradnje, v skladu z Uredba o ravnanju z odpadki, ki nastanejo pri gradbenih delih (Uradni list RS, št. 34/08 in 44/22 – ZVO-2).</t>
  </si>
  <si>
    <t>V ceni postavk je potrebno upoštevati</t>
  </si>
  <si>
    <t>Tehnolgoija izvedbe izkopa in varovanja gradbene jame je predmet izvajalca.Pred potrditvijo načina izkopa in varovanja gradbene jame je potrebno pridobiti potrditev pooblaščenega strokovnjaka s področja geomehanike in gradbeništva. Ves čas med izvajanjem izkopa, pripravo del za temeljenje / pilotiranje je potrebno zagotoviti pravočasno seznanitev z deli in pregled del s strani pooblaščenegea strokovnjaka s področja geomehanike, ki ga zagotovi investitor. Po opravljenih fazah izkopa in opravljenih delih poda geomehanik strokovno mnenje o opravcljenih delih, kar je predmer naročila investitorja, s strani izvajalca pa je merodajna pravočasno obveščanje in zagotovitev razmer na gradbišču za izvedbo strokovnega pregleda.</t>
  </si>
  <si>
    <t>Izvajalec je dolžan pri izvedbi izkopa ravnati skrbno in v primeru naleta na obstoječ komunalni vod takoj  in še pravočasno obvestiti nadzornika in investitorja, da ne pride do prekinitve komunalnega voda. Strošek ponovne vzpostavitve je v domeni izvajalca.</t>
  </si>
  <si>
    <t>Za zasipanje gradbene jame mora izvajalec uporabiti izbran čisti material, pridobnljen ob izkopu gradbene jame, če pa ta ne ustreza, dobaviti novega.Zasipanje je potrebno izvajati v  slojih, z utrjevanjem vsakega sloja posebej, tako da je minimizirano sesedanje zemeljskega materiala. Modul utrjevanja nasipa je odvisen od predvidenih  površinskih obremenitev. Dejanske potrebne module zbitosti določi pooblaščeni strokovnjak s področja geomehanike.</t>
  </si>
  <si>
    <t>Ves vgradni material mora imeti ustrezne ateste, izvedena pravilna in strokovnas vgradnja po predpisih, prav tako mora material ustrezati veljavnim predpisom in standardom.</t>
  </si>
  <si>
    <t>Izkop gradbene jame mora biti izveden skladno s tehnologijo gradnje, skladno z navodili in priporočili iz geološko-geomehanksega elaborata in izveden na način, ki ustreza kvaliteti in lastnosti zemljine.</t>
  </si>
  <si>
    <t>Dno gradbene jame mora biti izvedeno  ravno, s točnostjo +- 3 cm na dolžini letve 3 m. Za zasipavanje mora biti izbran čisti gramozni material.</t>
  </si>
  <si>
    <t>Nasip mora imeti funkcijo drenažnega sloja, da se prepreči zbiranje in zadrževanje meteorne vode v področju vkopanih zidov in temeljev.</t>
  </si>
  <si>
    <t>Lokacijo deponije za nasipni in izkopani material, ki se lahko uporabi za zasipanje, se določi v načrtu organizacije gradbišča. Lokacija eventuelne pomožne deponije izven predvidoma ne bo odmaknjena več ko 200 m od lokacije gradbišča.</t>
  </si>
  <si>
    <t>Ves odvečni material je potrebno takoj po izvedbi vseh del transportirati izven gradbišča na trajno deponijo.</t>
  </si>
  <si>
    <t>v ceni vseh pozicij je potrebno upoštevati izvedbo vseh gradbenih profilov</t>
  </si>
  <si>
    <t>pregled bočnih strani izkopa vsak dan pred začetkom dela, zlasti po deževnem vremenu, mrazu ali miniranju</t>
  </si>
  <si>
    <t>plačilo dajatev za trajnoi deponijo pri odvozu odpadkov</t>
  </si>
  <si>
    <t>Predvidena je izvedba vseh izkopov z mehanizacijo, na način, da se  ročni izkop omeji na minimum in izvaja le tam, kjer s strojno opremo ni mogoče doseči zahtevane kakovosti ali pa to zahtevajo geomehanske lastnosti tal. Izvedbo ročnega izkopa je potrebno predhodno dogovoriti z nadzornikom in vodjo nadzora.</t>
  </si>
  <si>
    <t>Izvajalec mora pri izvajanju izkopa opozoriti nadzornika na morebitne težave, ki bi se lahko pojavile in ki bi lahko vplivali na kakovost izvedenih del, zahtevano s temi tehničnimi pogoji. Če izvajalec pravočasno ne opozori nadzornika in vodje nadzora, prevzame odgovornost in stroške popravil nastalih poškodb.</t>
  </si>
  <si>
    <t>Izvajalec prevzame skupaj z gradbiščem tudi grobo in fino zakoličbo  objekta. V ceni postavk izkopa  je upoštevana izvedba zakoličbenih profilov in zavarovanja zakoličbenih točk.</t>
  </si>
  <si>
    <t>Neposredno  pred začetkom del bo na ob uvedbi del na poziv izbranega izvajalca izvedena zakoličba objekta in  obstoječe infrastrukture s strani pooblaščenega geodeta, ki ga zagotovi izvajalec.</t>
  </si>
  <si>
    <t>Obračun izvršenih količin predstavlja neto izkopane in zasipne količine  v raščenem stanju.</t>
  </si>
  <si>
    <t xml:space="preserve">Vsi vgrajeni leseni elementi tako konstrukcijski kot nekonstrukcijski morajo imeti certifikat FSC ali PEFC, ki izkazuje poreklo lesa v izdelku. Hkrati je potrebno izkazati sledenje lesa, ki kot ključni element celotnega sistema dokazuje, da je certificiran les iz trajnostno gospodarnih gozdov vgrajen v objekt. Hkrati morajo imeti vsi leseni konstrukcijski elementi ustrezna dokazila o mehanskih karakteristikah, nosilnosti in vlažnosti. CE ali ETA certifikat mora biti izdan s strani pristojne inštitucije, ki nadzira proizvodnjo. </t>
  </si>
  <si>
    <t>V ceni konstrukcijskih elementov zajeti pripravo delavniških načrtov, obdelave plošč po delavniških načrtih (krojenje, izrezi odprtin), vse zaščitne in končne premaze lesenih delov, dobavo in montažo kovinskih pritrdil in ojačitev (vijaki, kotniki, ojačitvene spone, potresniki, ves material po statičnem izračunu), dobavo in montažo tesnilnih trakov za zagotovitev zrakotesnosti objekta. Zajeti tudi transport elementov na lokacijo gradbišča in montažo s pomočjo ustreznega dvigala. Izvajalec pred pričetkom del pripravi delavniške načrte, ki jih predoži projektantu v potrditev. Obračun po m2 izdelane površine.</t>
  </si>
  <si>
    <t xml:space="preserve">V načrtih so prikazane sheme detajlov. Za leseno konstrukcijo pa je potrebno izdelati delavniške načrte glede na znanje in tehnologijo, ki jo obvlada izbrani izdelovalec konstrukcije. Vse delavniške risbe in detajle je potrebno poslati projektantu v pregled. Dimenzije (les, vezna sredstva) je potrebno prilagoditi na dejanske dimenzije spajanih elementov. </t>
  </si>
  <si>
    <t>Izbrani izdelovalec lesene konstrukcije lahko uporabi ter predlaga vezne lemente konstrukcijskih spojev, ki jih da projektnatu gradbenih konstrukcij ter vodji projektiranja v pregled.</t>
  </si>
  <si>
    <t xml:space="preserve">Pri izdelavi konstrukcije ter detajlov je obvezno potrebno upoštevati vsa določila in priporočila izbranega proizvajalca lesenih elementov konstrukcije in elementov v veznih sredstvih (vezna sredstva, kotniki,…). Pri razporeditvi vijakov je potrebno upoštevati določila proizvajalca skupaj z veljavnimi standardi (SIST EN 1995-1-1).  </t>
  </si>
  <si>
    <t>Tesarska dela morajo biti izvedena po opisih in detajlih iz kvalitetnega materiala in v skladu z veljavnimi tehničnimi predpisi in standardi za ta dela. Vsa dela je potrebno izdelati tehnično pravilno in po pravilih stroke.</t>
  </si>
  <si>
    <t>Dela morajo biti izvedena tako, da posamezni deli in sloji izolacij kakor tudi celoten sestav ustrezajo namenu, zahtevam, varnosti in dolgotrajnosti. Posebno pazljivo je izvesti streho okrog zbirnih kotličev, dilatacijskih stikov in zaključkov strehe.</t>
  </si>
  <si>
    <t xml:space="preserve">Zaključne obrobe se izvedejo po detajlih prikazanih v tehničnih prikazih. </t>
  </si>
  <si>
    <t>Hidroizolacijska dela se sme izvajati samo na kvalitetno izvedeno čvrsto, ravno in suho podlogo. Med izvajanjem in po končani izvedbi hidroizolacijskih del, se ne sme po njej hoditi. Vsa ostala gradbena in obrtniška dela se smejo izvajati samo, če je hidroizolacija zaščitena z ustrezno zaščito.</t>
  </si>
  <si>
    <t xml:space="preserve">Za vse vgrajene materiale mora izvajalec predložiti ateste o kvaliteti materialov, ki jih izda pooblaščeni zavod za tovrstne dejavnosti. </t>
  </si>
  <si>
    <t>Enotna cena mora zajeti izdelavo vseh potrebnih detajlov in dopolnilnih del, ki jih je potrebno izvesti za dokončanje posameznih del, tudi če potrebni detajli in zaključki niso podrobno navedeni in opisani v popisu del, in so ta dopolnila nujna za pravilno funkcioniranje posameznih sistemov.</t>
  </si>
  <si>
    <t xml:space="preserve">V primeru kakršnih koli nejasnosti je potrebno posvetovanje s projektanti.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</si>
</sst>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S_I_T_-;\-* #,##0.00\ _S_I_T_-;_-* \-??\ _S_I_T_-;_-@_-"/>
    <numFmt numFmtId="165" formatCode="_-* #,##0.00\ _€_-;\-* #,##0.00\ _€_-;_-* \-??\ _€_-;_-@_-"/>
    <numFmt numFmtId="166" formatCode="_-* #,##0.00\ _k_n_-;\-* #,##0.00\ _k_n_-;_-* \-??\ _k_n_-;_-@_-"/>
    <numFmt numFmtId="167" formatCode="_-* #,##0.00_-;\-* #,##0.00_-;_-* \-??_-;_-@_-"/>
    <numFmt numFmtId="168" formatCode="_-* #,##0.00&quot; SIT&quot;_-;\-* #,##0.00&quot; SIT&quot;_-;_-* \-??&quot; SIT&quot;_-;_-@_-"/>
    <numFmt numFmtId="169" formatCode="_-* #,##0.00\ [$€-1]_-;\-* #,##0.00\ [$€-1]_-;_-* \-??\ [$€-1]_-"/>
    <numFmt numFmtId="170" formatCode="#,##0.00&quot; €&quot;;\-#,##0.00&quot; €&quot;"/>
    <numFmt numFmtId="171" formatCode="_-* #,##0.00\ [$€]_-;\-* #,##0.00\ [$€]_-;_-* \-??\ [$€]_-;_-@_-"/>
    <numFmt numFmtId="172" formatCode="_-&quot;€ &quot;* #,##0.00_-;&quot;-€ &quot;* #,##0.00_-;_-&quot;€ &quot;* \-??_-;_-@_-"/>
    <numFmt numFmtId="173" formatCode="#,##0.00&quot; €&quot;"/>
    <numFmt numFmtId="174" formatCode="[$$-409]#,##0.00;[Red]\-[$$-409]#,##0.00"/>
    <numFmt numFmtId="175" formatCode="#,##0.00\ [$€-1]"/>
    <numFmt numFmtId="176" formatCode="#,##0.00\ &quot;€&quot;"/>
  </numFmts>
  <fonts count="92">
    <font>
      <sz val="11"/>
      <color theme="1"/>
      <name val="Calibri"/>
      <family val="2"/>
      <charset val="238"/>
    </font>
    <font>
      <sz val="11"/>
      <color theme="1"/>
      <name val="Calibri"/>
      <family val="2"/>
      <charset val="238"/>
      <scheme val="minor"/>
    </font>
    <font>
      <sz val="7"/>
      <name val="Arial Narrow"/>
      <family val="2"/>
      <charset val="238"/>
    </font>
    <font>
      <sz val="11"/>
      <color rgb="FF000000"/>
      <name val="Calibri"/>
      <family val="2"/>
      <charset val="238"/>
    </font>
    <font>
      <sz val="11"/>
      <color rgb="FF000000"/>
      <name val="Arial"/>
      <family val="2"/>
      <charset val="238"/>
    </font>
    <font>
      <sz val="10"/>
      <color rgb="FF000000"/>
      <name val="Arial"/>
      <family val="2"/>
      <charset val="238"/>
    </font>
    <font>
      <sz val="11"/>
      <color rgb="FF000000"/>
      <name val="Arial"/>
      <family val="2"/>
      <charset val="1"/>
    </font>
    <font>
      <sz val="11"/>
      <color rgb="FFFFFFFF"/>
      <name val="Calibri"/>
      <family val="2"/>
      <charset val="238"/>
    </font>
    <font>
      <sz val="11"/>
      <color rgb="FFFFFFFF"/>
      <name val="Arial"/>
      <family val="2"/>
      <charset val="238"/>
    </font>
    <font>
      <sz val="10"/>
      <color rgb="FFFFFFFF"/>
      <name val="Arial"/>
      <family val="2"/>
      <charset val="238"/>
    </font>
    <font>
      <sz val="10"/>
      <name val="Arial"/>
      <family val="2"/>
      <charset val="238"/>
    </font>
    <font>
      <sz val="11"/>
      <color rgb="FFC0C0C0"/>
      <name val="Calibri"/>
      <family val="2"/>
      <charset val="238"/>
    </font>
    <font>
      <sz val="10"/>
      <color rgb="FFC0C0C0"/>
      <name val="Arial"/>
      <family val="2"/>
      <charset val="238"/>
    </font>
    <font>
      <sz val="11"/>
      <color rgb="FF800080"/>
      <name val="Calibri"/>
      <family val="2"/>
      <charset val="238"/>
    </font>
    <font>
      <sz val="10"/>
      <color rgb="FF800080"/>
      <name val="Arial"/>
      <family val="2"/>
      <charset val="238"/>
    </font>
    <font>
      <b/>
      <sz val="11"/>
      <color rgb="FFFF9900"/>
      <name val="Calibri"/>
      <family val="2"/>
      <charset val="238"/>
    </font>
    <font>
      <b/>
      <sz val="10"/>
      <color rgb="FFFF9900"/>
      <name val="Arial"/>
      <family val="2"/>
      <charset val="238"/>
    </font>
    <font>
      <b/>
      <sz val="11"/>
      <color rgb="FFFF0000"/>
      <name val="Calibri"/>
      <family val="2"/>
      <charset val="238"/>
    </font>
    <font>
      <sz val="10"/>
      <name val="Arial"/>
      <family val="2"/>
      <charset val="238"/>
    </font>
    <font>
      <b/>
      <sz val="11"/>
      <color rgb="FFFFFFFF"/>
      <name val="Calibri"/>
      <family val="2"/>
      <charset val="238"/>
    </font>
    <font>
      <b/>
      <sz val="11"/>
      <color rgb="FFC0C0C0"/>
      <name val="Calibri"/>
      <family val="2"/>
      <charset val="238"/>
    </font>
    <font>
      <b/>
      <sz val="10"/>
      <color rgb="FFFFFFFF"/>
      <name val="Arial"/>
      <family val="2"/>
      <charset val="238"/>
    </font>
    <font>
      <sz val="12"/>
      <name val="Times New Roman"/>
      <family val="1"/>
      <charset val="238"/>
    </font>
    <font>
      <sz val="10"/>
      <name val="Arial CE"/>
      <charset val="1"/>
    </font>
    <font>
      <sz val="12"/>
      <color rgb="FFFF0000"/>
      <name val="Times New Roman"/>
      <family val="1"/>
      <charset val="238"/>
    </font>
    <font>
      <sz val="10"/>
      <color theme="1"/>
      <name val="Calibri"/>
      <family val="2"/>
      <charset val="238"/>
    </font>
    <font>
      <sz val="11"/>
      <color rgb="FF008000"/>
      <name val="Calibri"/>
      <family val="2"/>
      <charset val="238"/>
    </font>
    <font>
      <sz val="11"/>
      <color rgb="FF008000"/>
      <name val="Arial"/>
      <family val="2"/>
      <charset val="238"/>
    </font>
    <font>
      <sz val="10"/>
      <color rgb="FF008000"/>
      <name val="Arial"/>
      <family val="2"/>
      <charset val="238"/>
    </font>
    <font>
      <sz val="10"/>
      <name val="Arial"/>
      <family val="2"/>
      <charset val="1"/>
    </font>
    <font>
      <i/>
      <sz val="11"/>
      <color rgb="FF808080"/>
      <name val="Calibri"/>
      <family val="2"/>
      <charset val="238"/>
    </font>
    <font>
      <i/>
      <sz val="10"/>
      <color rgb="FF808080"/>
      <name val="Arial"/>
      <family val="2"/>
      <charset val="238"/>
    </font>
    <font>
      <b/>
      <sz val="15"/>
      <color rgb="FF003366"/>
      <name val="Calibri"/>
      <family val="2"/>
      <charset val="238"/>
    </font>
    <font>
      <b/>
      <sz val="15"/>
      <color rgb="FF003366"/>
      <name val="Arial"/>
      <family val="2"/>
      <charset val="238"/>
    </font>
    <font>
      <b/>
      <sz val="15"/>
      <color rgb="FF333399"/>
      <name val="Calibri"/>
      <family val="2"/>
      <charset val="238"/>
    </font>
    <font>
      <b/>
      <sz val="13"/>
      <color rgb="FF003366"/>
      <name val="Calibri"/>
      <family val="2"/>
      <charset val="238"/>
    </font>
    <font>
      <b/>
      <sz val="13"/>
      <color rgb="FF003366"/>
      <name val="Arial"/>
      <family val="2"/>
      <charset val="238"/>
    </font>
    <font>
      <b/>
      <sz val="13"/>
      <color rgb="FF333399"/>
      <name val="Calibri"/>
      <family val="2"/>
      <charset val="238"/>
    </font>
    <font>
      <b/>
      <sz val="11"/>
      <color rgb="FF003366"/>
      <name val="Calibri"/>
      <family val="2"/>
      <charset val="238"/>
    </font>
    <font>
      <b/>
      <sz val="11"/>
      <color rgb="FF003366"/>
      <name val="Arial"/>
      <family val="2"/>
      <charset val="238"/>
    </font>
    <font>
      <b/>
      <sz val="11"/>
      <color rgb="FF333399"/>
      <name val="Calibri"/>
      <family val="2"/>
      <charset val="238"/>
    </font>
    <font>
      <u/>
      <sz val="12"/>
      <color rgb="FF0000FF"/>
      <name val="Arial CE"/>
      <family val="2"/>
      <charset val="238"/>
    </font>
    <font>
      <u/>
      <sz val="11"/>
      <color rgb="FF0000FF"/>
      <name val="Calibri"/>
      <family val="2"/>
      <charset val="238"/>
    </font>
    <font>
      <u/>
      <sz val="10"/>
      <color theme="10"/>
      <name val="Arial CE"/>
      <charset val="238"/>
    </font>
    <font>
      <u/>
      <sz val="10"/>
      <color rgb="FF0000FF"/>
      <name val="Arial CE"/>
      <charset val="238"/>
    </font>
    <font>
      <u/>
      <sz val="10"/>
      <color rgb="FF0000FF"/>
      <name val="Trebuchet MS"/>
      <family val="2"/>
      <charset val="1"/>
    </font>
    <font>
      <sz val="11"/>
      <color rgb="FF333399"/>
      <name val="Calibri"/>
      <family val="2"/>
      <charset val="238"/>
    </font>
    <font>
      <sz val="10"/>
      <color rgb="FF333399"/>
      <name val="Arial"/>
      <family val="2"/>
      <charset val="238"/>
    </font>
    <font>
      <b/>
      <sz val="11"/>
      <color rgb="FF333333"/>
      <name val="Calibri"/>
      <family val="2"/>
      <charset val="238"/>
    </font>
    <font>
      <b/>
      <sz val="11"/>
      <color rgb="FF333333"/>
      <name val="Arial"/>
      <family val="2"/>
      <charset val="238"/>
    </font>
    <font>
      <b/>
      <sz val="10"/>
      <color rgb="FF333333"/>
      <name val="Arial"/>
      <family val="2"/>
      <charset val="238"/>
    </font>
    <font>
      <sz val="10"/>
      <name val="Times New Roman CE"/>
      <family val="1"/>
      <charset val="238"/>
    </font>
    <font>
      <sz val="12"/>
      <name val="Times New Roman CE"/>
      <family val="1"/>
      <charset val="238"/>
    </font>
    <font>
      <sz val="9"/>
      <name val="Courier New"/>
      <family val="3"/>
      <charset val="238"/>
    </font>
    <font>
      <sz val="11"/>
      <color rgb="FFFF9900"/>
      <name val="Calibri"/>
      <family val="2"/>
      <charset val="238"/>
    </font>
    <font>
      <sz val="10"/>
      <color rgb="FFFF9900"/>
      <name val="Arial"/>
      <family val="2"/>
      <charset val="238"/>
    </font>
    <font>
      <sz val="11"/>
      <color rgb="FFFF0000"/>
      <name val="Calibri"/>
      <family val="2"/>
      <charset val="238"/>
    </font>
    <font>
      <b/>
      <sz val="10"/>
      <name val="Arial"/>
      <family val="2"/>
      <charset val="238"/>
    </font>
    <font>
      <sz val="11"/>
      <name val="Arial"/>
      <family val="2"/>
      <charset val="238"/>
    </font>
    <font>
      <b/>
      <sz val="14"/>
      <name val="Arial"/>
      <family val="2"/>
      <charset val="238"/>
    </font>
    <font>
      <b/>
      <sz val="16"/>
      <name val="Arial"/>
      <family val="2"/>
      <charset val="238"/>
    </font>
    <font>
      <b/>
      <sz val="12"/>
      <name val="Arial"/>
      <family val="2"/>
      <charset val="238"/>
    </font>
    <font>
      <b/>
      <sz val="10"/>
      <color rgb="FFFF0000"/>
      <name val="Arial"/>
      <family val="2"/>
      <charset val="238"/>
    </font>
    <font>
      <sz val="10"/>
      <color rgb="FFFF0000"/>
      <name val="Arial"/>
      <family val="2"/>
      <charset val="238"/>
    </font>
    <font>
      <b/>
      <sz val="11"/>
      <name val="Arial"/>
      <family val="2"/>
      <charset val="238"/>
    </font>
    <font>
      <i/>
      <sz val="11"/>
      <name val="Arial"/>
      <family val="2"/>
      <charset val="238"/>
    </font>
    <font>
      <b/>
      <i/>
      <sz val="11"/>
      <name val="Arial"/>
      <family val="2"/>
      <charset val="238"/>
    </font>
    <font>
      <sz val="11"/>
      <color theme="1"/>
      <name val="Arial"/>
      <family val="2"/>
      <charset val="238"/>
    </font>
    <font>
      <vertAlign val="superscript"/>
      <sz val="11"/>
      <name val="Arial"/>
      <family val="2"/>
      <charset val="238"/>
    </font>
    <font>
      <b/>
      <sz val="11"/>
      <name val="AvantGarde Bk BT"/>
      <family val="2"/>
      <charset val="238"/>
    </font>
    <font>
      <b/>
      <i/>
      <sz val="11"/>
      <name val="AvantGarde Bk BT"/>
      <family val="2"/>
      <charset val="238"/>
    </font>
    <font>
      <sz val="11"/>
      <color rgb="FFFF0000"/>
      <name val="Arial"/>
      <family val="2"/>
      <charset val="238"/>
    </font>
    <font>
      <b/>
      <sz val="11"/>
      <color rgb="FFFF0000"/>
      <name val="Arial"/>
      <family val="2"/>
      <charset val="238"/>
    </font>
    <font>
      <b/>
      <i/>
      <sz val="11"/>
      <color rgb="FFFF0000"/>
      <name val="Arial"/>
      <family val="2"/>
      <charset val="238"/>
    </font>
    <font>
      <sz val="11"/>
      <name val="Arial Narrow"/>
      <family val="2"/>
      <charset val="238"/>
    </font>
    <font>
      <sz val="11"/>
      <color rgb="FFFF0000"/>
      <name val="Arial Narrow"/>
      <family val="2"/>
      <charset val="238"/>
    </font>
    <font>
      <sz val="11"/>
      <color rgb="FF0070C0"/>
      <name val="Arial Narrow"/>
      <family val="2"/>
      <charset val="1"/>
    </font>
    <font>
      <sz val="11"/>
      <color rgb="FFFF0000"/>
      <name val="AvantGarde Bk BT"/>
      <family val="2"/>
      <charset val="1"/>
    </font>
    <font>
      <b/>
      <sz val="11"/>
      <color rgb="FFFF0000"/>
      <name val="AvantGarde Bk BT"/>
      <family val="2"/>
      <charset val="1"/>
    </font>
    <font>
      <sz val="11"/>
      <name val="AvantGarde Bk BT"/>
      <family val="2"/>
      <charset val="238"/>
    </font>
    <font>
      <i/>
      <sz val="11"/>
      <name val="AvantGarde Bk BT"/>
      <family val="2"/>
      <charset val="1"/>
    </font>
    <font>
      <sz val="11"/>
      <name val="AvantGarde Bk BT"/>
      <family val="2"/>
      <charset val="1"/>
    </font>
    <font>
      <sz val="11"/>
      <color rgb="FFFF0000"/>
      <name val="AvantGarde Bk BT"/>
      <family val="2"/>
      <charset val="238"/>
    </font>
    <font>
      <b/>
      <i/>
      <sz val="11"/>
      <name val="AvantGarde Bk BT"/>
      <family val="2"/>
      <charset val="1"/>
    </font>
    <font>
      <sz val="11"/>
      <color theme="1"/>
      <name val="Calibri"/>
      <family val="2"/>
      <charset val="238"/>
    </font>
    <font>
      <sz val="10"/>
      <name val="Arial CE"/>
      <charset val="238"/>
    </font>
    <font>
      <i/>
      <sz val="11"/>
      <name val="AvantGarde Bk BT"/>
      <family val="2"/>
    </font>
    <font>
      <sz val="11"/>
      <name val="AvantGarde Bk BT"/>
      <family val="2"/>
    </font>
    <font>
      <b/>
      <i/>
      <sz val="11"/>
      <name val="AvantGarde Bk BT"/>
      <family val="2"/>
    </font>
    <font>
      <sz val="11"/>
      <color rgb="FFFF0000"/>
      <name val="AvantGarde Bk BT"/>
      <family val="2"/>
    </font>
    <font>
      <i/>
      <sz val="9"/>
      <name val="Arial"/>
      <family val="2"/>
      <charset val="238"/>
    </font>
    <font>
      <b/>
      <i/>
      <sz val="10"/>
      <name val="Arial"/>
      <family val="2"/>
      <charset val="238"/>
    </font>
  </fonts>
  <fills count="32">
    <fill>
      <patternFill patternType="none"/>
    </fill>
    <fill>
      <patternFill patternType="gray125"/>
    </fill>
    <fill>
      <patternFill patternType="solid">
        <fgColor rgb="FFCCCCFF"/>
        <bgColor rgb="FFE0E0E0"/>
      </patternFill>
    </fill>
    <fill>
      <patternFill patternType="solid">
        <fgColor rgb="FF99CCFF"/>
        <bgColor rgb="FFCCCCFF"/>
      </patternFill>
    </fill>
    <fill>
      <patternFill patternType="solid">
        <fgColor rgb="FFFF99CC"/>
        <bgColor rgb="FFFF8080"/>
      </patternFill>
    </fill>
    <fill>
      <patternFill patternType="solid">
        <fgColor rgb="FFFF8080"/>
        <bgColor rgb="FFFF99CC"/>
      </patternFill>
    </fill>
    <fill>
      <patternFill patternType="solid">
        <fgColor rgb="FFCCFFCC"/>
        <bgColor rgb="FFCCFFFF"/>
      </patternFill>
    </fill>
    <fill>
      <patternFill patternType="solid">
        <fgColor rgb="FFFFFFCC"/>
        <bgColor rgb="FFFFFFFF"/>
      </patternFill>
    </fill>
    <fill>
      <patternFill patternType="solid">
        <fgColor rgb="FFCC99FF"/>
        <bgColor rgb="FFFF99CC"/>
      </patternFill>
    </fill>
    <fill>
      <patternFill patternType="solid">
        <fgColor rgb="FFFFCC99"/>
        <bgColor rgb="FFE0E0E0"/>
      </patternFill>
    </fill>
    <fill>
      <patternFill patternType="solid">
        <fgColor rgb="FFCCFFFF"/>
        <bgColor rgb="FFCCFFCC"/>
      </patternFill>
    </fill>
    <fill>
      <patternFill patternType="solid">
        <fgColor rgb="FF00FF00"/>
        <bgColor rgb="FF33CCCC"/>
      </patternFill>
    </fill>
    <fill>
      <patternFill patternType="solid">
        <fgColor rgb="FFFFFF99"/>
        <bgColor rgb="FFFFFFCC"/>
      </patternFill>
    </fill>
    <fill>
      <patternFill patternType="solid">
        <fgColor rgb="FFFFCC00"/>
        <bgColor rgb="FFE0E000"/>
      </patternFill>
    </fill>
    <fill>
      <patternFill patternType="solid">
        <fgColor rgb="FF0066CC"/>
        <bgColor rgb="FF0563C1"/>
      </patternFill>
    </fill>
    <fill>
      <patternFill patternType="solid">
        <fgColor rgb="FFFF6600"/>
        <bgColor rgb="FFFF990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003366"/>
        <bgColor rgb="FF333399"/>
      </patternFill>
    </fill>
    <fill>
      <patternFill patternType="solid">
        <fgColor rgb="FFFF0000"/>
        <bgColor rgb="FF993300"/>
      </patternFill>
    </fill>
    <fill>
      <patternFill patternType="solid">
        <fgColor rgb="FF339966"/>
        <bgColor rgb="FF808080"/>
      </patternFill>
    </fill>
    <fill>
      <patternFill patternType="solid">
        <fgColor rgb="FF666699"/>
        <bgColor rgb="FF808080"/>
      </patternFill>
    </fill>
    <fill>
      <patternFill patternType="solid">
        <fgColor rgb="FF000080"/>
        <bgColor rgb="FF000080"/>
      </patternFill>
    </fill>
    <fill>
      <patternFill patternType="solid">
        <fgColor rgb="FFC0C0C0"/>
        <bgColor rgb="FFAFABAB"/>
      </patternFill>
    </fill>
    <fill>
      <patternFill patternType="solid">
        <fgColor rgb="FFFFFFFF"/>
        <bgColor rgb="FFFFFFCC"/>
      </patternFill>
    </fill>
    <fill>
      <patternFill patternType="solid">
        <fgColor rgb="FF969696"/>
        <bgColor rgb="FF808080"/>
      </patternFill>
    </fill>
    <fill>
      <patternFill patternType="solid">
        <fgColor rgb="FFE0E0E0"/>
        <bgColor rgb="FFCCCCFF"/>
      </patternFill>
    </fill>
    <fill>
      <patternFill patternType="solid">
        <fgColor rgb="FFE0E000"/>
        <bgColor rgb="FFFFCC00"/>
      </patternFill>
    </fill>
    <fill>
      <patternFill patternType="solid">
        <fgColor rgb="FFFFFF00"/>
        <bgColor rgb="FFE0E000"/>
      </patternFill>
    </fill>
    <fill>
      <patternFill patternType="solid">
        <fgColor rgb="FFFFFF00"/>
        <bgColor indexed="64"/>
      </patternFill>
    </fill>
  </fills>
  <borders count="29">
    <border>
      <left/>
      <right/>
      <top/>
      <bottom/>
      <diagonal/>
    </border>
    <border>
      <left style="thin">
        <color rgb="FF808080"/>
      </left>
      <right style="thin">
        <color rgb="FF808080"/>
      </right>
      <top style="thin">
        <color rgb="FF808080"/>
      </top>
      <bottom style="thin">
        <color rgb="FF808080"/>
      </bottom>
      <diagonal/>
    </border>
    <border>
      <left/>
      <right/>
      <top/>
      <bottom style="hair">
        <color rgb="FF000080"/>
      </bottom>
      <diagonal/>
    </border>
    <border>
      <left style="hair">
        <color rgb="FF000080"/>
      </left>
      <right/>
      <top/>
      <bottom style="hair">
        <color rgb="FF000080"/>
      </bottom>
      <diagonal/>
    </border>
    <border>
      <left/>
      <right style="hair">
        <color rgb="FF000080"/>
      </right>
      <top/>
      <bottom style="hair">
        <color rgb="FF000080"/>
      </bottom>
      <diagonal/>
    </border>
    <border>
      <left style="hair">
        <color rgb="FF000080"/>
      </left>
      <right/>
      <top/>
      <bottom/>
      <diagonal/>
    </border>
    <border>
      <left/>
      <right style="hair">
        <color rgb="FF000080"/>
      </right>
      <top/>
      <bottom/>
      <diagonal/>
    </border>
    <border>
      <left/>
      <right/>
      <top style="hair">
        <color rgb="FF000080"/>
      </top>
      <bottom/>
      <diagonal/>
    </border>
    <border>
      <left style="hair">
        <color rgb="FF000080"/>
      </left>
      <right/>
      <top style="hair">
        <color rgb="FF000080"/>
      </top>
      <bottom/>
      <diagonal/>
    </border>
    <border>
      <left/>
      <right style="hair">
        <color rgb="FF000080"/>
      </right>
      <top style="hair">
        <color rgb="FF000080"/>
      </top>
      <bottom/>
      <diagonal/>
    </border>
    <border>
      <left style="double">
        <color rgb="FF333333"/>
      </left>
      <right style="double">
        <color rgb="FF333333"/>
      </right>
      <top style="double">
        <color rgb="FF333333"/>
      </top>
      <bottom style="double">
        <color rgb="FF333333"/>
      </bottom>
      <diagonal/>
    </border>
    <border>
      <left style="hair">
        <color rgb="FF000080"/>
      </left>
      <right style="hair">
        <color rgb="FF000080"/>
      </right>
      <top style="hair">
        <color rgb="FF000080"/>
      </top>
      <bottom style="hair">
        <color rgb="FF000080"/>
      </bottom>
      <diagonal/>
    </border>
    <border>
      <left/>
      <right/>
      <top/>
      <bottom style="thick">
        <color rgb="FF333399"/>
      </bottom>
      <diagonal/>
    </border>
    <border>
      <left/>
      <right/>
      <top/>
      <bottom style="thick">
        <color rgb="FF33CCCC"/>
      </bottom>
      <diagonal/>
    </border>
    <border>
      <left/>
      <right/>
      <top/>
      <bottom style="thick">
        <color rgb="FF003366"/>
      </bottom>
      <diagonal/>
    </border>
    <border>
      <left/>
      <right/>
      <top/>
      <bottom style="thick">
        <color rgb="FFC0C0C0"/>
      </bottom>
      <diagonal/>
    </border>
    <border>
      <left/>
      <right/>
      <top/>
      <bottom style="thick">
        <color rgb="FFCCFFFF"/>
      </bottom>
      <diagonal/>
    </border>
    <border>
      <left/>
      <right/>
      <top/>
      <bottom style="medium">
        <color rgb="FF0066CC"/>
      </bottom>
      <diagonal/>
    </border>
    <border>
      <left/>
      <right/>
      <top/>
      <bottom style="medium">
        <color rgb="FF33CCCC"/>
      </bottom>
      <diagonal/>
    </border>
    <border>
      <left/>
      <right/>
      <top/>
      <bottom style="medium">
        <color rgb="FFCCFFFF"/>
      </bottom>
      <diagonal/>
    </border>
    <border>
      <left style="hair">
        <color auto="1"/>
      </left>
      <right style="hair">
        <color auto="1"/>
      </right>
      <top style="hair">
        <color auto="1"/>
      </top>
      <bottom style="hair">
        <color auto="1"/>
      </bottom>
      <diagonal/>
    </border>
    <border>
      <left style="thin">
        <color rgb="FF333333"/>
      </left>
      <right style="thin">
        <color rgb="FF333333"/>
      </right>
      <top style="thin">
        <color rgb="FF333333"/>
      </top>
      <bottom style="thin">
        <color rgb="FF333333"/>
      </bottom>
      <diagonal/>
    </border>
    <border>
      <left/>
      <right/>
      <top/>
      <bottom style="double">
        <color rgb="FFFF9900"/>
      </bottom>
      <diagonal/>
    </border>
    <border>
      <left/>
      <right/>
      <top/>
      <bottom style="double">
        <color rgb="FFFF0000"/>
      </bottom>
      <diagonal/>
    </border>
    <border>
      <left/>
      <right/>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8063">
    <xf numFmtId="0" fontId="0" fillId="0" borderId="0"/>
    <xf numFmtId="0" fontId="2" fillId="0" borderId="0">
      <alignment horizontal="left" vertical="center"/>
    </xf>
    <xf numFmtId="0" fontId="3" fillId="2" borderId="0"/>
    <xf numFmtId="0" fontId="3" fillId="3" borderId="0"/>
    <xf numFmtId="0" fontId="3" fillId="2" borderId="0"/>
    <xf numFmtId="0" fontId="3" fillId="2" borderId="0"/>
    <xf numFmtId="0" fontId="3" fillId="2" borderId="0"/>
    <xf numFmtId="0" fontId="3" fillId="2" borderId="0"/>
    <xf numFmtId="0" fontId="3" fillId="3" borderId="0"/>
    <xf numFmtId="0" fontId="3" fillId="3" borderId="0"/>
    <xf numFmtId="0" fontId="3" fillId="2" borderId="0"/>
    <xf numFmtId="0" fontId="3" fillId="2" borderId="0"/>
    <xf numFmtId="0" fontId="3" fillId="3" borderId="0"/>
    <xf numFmtId="0" fontId="3" fillId="2" borderId="0"/>
    <xf numFmtId="0" fontId="3" fillId="3" borderId="0"/>
    <xf numFmtId="0" fontId="3" fillId="3" borderId="0"/>
    <xf numFmtId="0" fontId="3" fillId="2" borderId="0"/>
    <xf numFmtId="0" fontId="3" fillId="2" borderId="0"/>
    <xf numFmtId="0" fontId="3" fillId="2" borderId="0"/>
    <xf numFmtId="0" fontId="3" fillId="3" borderId="0"/>
    <xf numFmtId="0" fontId="4" fillId="2" borderId="0"/>
    <xf numFmtId="0" fontId="3" fillId="3" borderId="0"/>
    <xf numFmtId="0" fontId="3" fillId="2" borderId="0"/>
    <xf numFmtId="0" fontId="3" fillId="3" borderId="0"/>
    <xf numFmtId="0" fontId="3" fillId="3" borderId="0"/>
    <xf numFmtId="0" fontId="3" fillId="3" borderId="0"/>
    <xf numFmtId="0" fontId="3" fillId="2" borderId="0"/>
    <xf numFmtId="0" fontId="3" fillId="3" borderId="0"/>
    <xf numFmtId="0" fontId="3" fillId="2" borderId="0"/>
    <xf numFmtId="0" fontId="3" fillId="3" borderId="0"/>
    <xf numFmtId="0" fontId="5" fillId="2" borderId="0"/>
    <xf numFmtId="0" fontId="3" fillId="3" borderId="0"/>
    <xf numFmtId="0" fontId="5" fillId="2" borderId="0"/>
    <xf numFmtId="0" fontId="3" fillId="2" borderId="0"/>
    <xf numFmtId="0" fontId="3" fillId="3" borderId="0"/>
    <xf numFmtId="0" fontId="3" fillId="2" borderId="0"/>
    <xf numFmtId="0" fontId="5" fillId="2" borderId="0"/>
    <xf numFmtId="0" fontId="3" fillId="3" borderId="0"/>
    <xf numFmtId="0" fontId="3" fillId="2" borderId="0"/>
    <xf numFmtId="0" fontId="3" fillId="3" borderId="0"/>
    <xf numFmtId="0" fontId="3" fillId="3" borderId="0"/>
    <xf numFmtId="0" fontId="3" fillId="3" borderId="0"/>
    <xf numFmtId="0" fontId="3" fillId="3" borderId="0"/>
    <xf numFmtId="0" fontId="3" fillId="4" borderId="0"/>
    <xf numFmtId="0" fontId="3" fillId="5" borderId="0"/>
    <xf numFmtId="0" fontId="3" fillId="4" borderId="0"/>
    <xf numFmtId="0" fontId="3" fillId="4" borderId="0"/>
    <xf numFmtId="0" fontId="3" fillId="4" borderId="0"/>
    <xf numFmtId="0" fontId="3" fillId="4" borderId="0"/>
    <xf numFmtId="0" fontId="3" fillId="5" borderId="0"/>
    <xf numFmtId="0" fontId="3" fillId="5" borderId="0"/>
    <xf numFmtId="0" fontId="3" fillId="4" borderId="0"/>
    <xf numFmtId="0" fontId="3" fillId="4" borderId="0"/>
    <xf numFmtId="0" fontId="3" fillId="5" borderId="0"/>
    <xf numFmtId="0" fontId="3" fillId="4" borderId="0"/>
    <xf numFmtId="0" fontId="3" fillId="5" borderId="0"/>
    <xf numFmtId="0" fontId="3" fillId="5" borderId="0"/>
    <xf numFmtId="0" fontId="3" fillId="4" borderId="0"/>
    <xf numFmtId="0" fontId="3" fillId="4" borderId="0"/>
    <xf numFmtId="0" fontId="3" fillId="4" borderId="0"/>
    <xf numFmtId="0" fontId="3" fillId="5" borderId="0"/>
    <xf numFmtId="0" fontId="4" fillId="4" borderId="0"/>
    <xf numFmtId="0" fontId="3" fillId="5" borderId="0"/>
    <xf numFmtId="0" fontId="3" fillId="4" borderId="0"/>
    <xf numFmtId="0" fontId="3" fillId="5" borderId="0"/>
    <xf numFmtId="0" fontId="3" fillId="5" borderId="0"/>
    <xf numFmtId="0" fontId="3" fillId="5" borderId="0"/>
    <xf numFmtId="0" fontId="3" fillId="4" borderId="0"/>
    <xf numFmtId="0" fontId="3" fillId="5" borderId="0"/>
    <xf numFmtId="0" fontId="3" fillId="4" borderId="0"/>
    <xf numFmtId="0" fontId="3" fillId="5" borderId="0"/>
    <xf numFmtId="0" fontId="5" fillId="4" borderId="0"/>
    <xf numFmtId="0" fontId="3" fillId="5" borderId="0"/>
    <xf numFmtId="0" fontId="5" fillId="4" borderId="0"/>
    <xf numFmtId="0" fontId="3" fillId="4" borderId="0"/>
    <xf numFmtId="0" fontId="3" fillId="5" borderId="0"/>
    <xf numFmtId="0" fontId="3" fillId="4" borderId="0"/>
    <xf numFmtId="0" fontId="5" fillId="4" borderId="0"/>
    <xf numFmtId="0" fontId="3" fillId="5" borderId="0"/>
    <xf numFmtId="0" fontId="3" fillId="4" borderId="0"/>
    <xf numFmtId="0" fontId="3" fillId="5" borderId="0"/>
    <xf numFmtId="0" fontId="3" fillId="5" borderId="0"/>
    <xf numFmtId="0" fontId="3" fillId="5" borderId="0"/>
    <xf numFmtId="0" fontId="3" fillId="5" borderId="0"/>
    <xf numFmtId="0" fontId="3" fillId="6" borderId="0"/>
    <xf numFmtId="0" fontId="3" fillId="7" borderId="0"/>
    <xf numFmtId="0" fontId="3" fillId="6" borderId="0"/>
    <xf numFmtId="0" fontId="3" fillId="6" borderId="0"/>
    <xf numFmtId="0" fontId="3" fillId="6" borderId="0"/>
    <xf numFmtId="0" fontId="3" fillId="6" borderId="0"/>
    <xf numFmtId="0" fontId="3" fillId="7" borderId="0"/>
    <xf numFmtId="0" fontId="3" fillId="7" borderId="0"/>
    <xf numFmtId="0" fontId="3" fillId="6" borderId="0"/>
    <xf numFmtId="0" fontId="3" fillId="6" borderId="0"/>
    <xf numFmtId="0" fontId="3" fillId="7" borderId="0"/>
    <xf numFmtId="0" fontId="3" fillId="6" borderId="0"/>
    <xf numFmtId="0" fontId="3" fillId="7" borderId="0"/>
    <xf numFmtId="0" fontId="3" fillId="7" borderId="0"/>
    <xf numFmtId="0" fontId="3" fillId="6" borderId="0"/>
    <xf numFmtId="0" fontId="3" fillId="6" borderId="0"/>
    <xf numFmtId="0" fontId="3" fillId="6" borderId="0"/>
    <xf numFmtId="0" fontId="3" fillId="7" borderId="0"/>
    <xf numFmtId="0" fontId="4" fillId="6" borderId="0"/>
    <xf numFmtId="0" fontId="3" fillId="7" borderId="0"/>
    <xf numFmtId="0" fontId="3" fillId="6" borderId="0"/>
    <xf numFmtId="0" fontId="3" fillId="7" borderId="0"/>
    <xf numFmtId="0" fontId="3" fillId="7" borderId="0"/>
    <xf numFmtId="0" fontId="3" fillId="7" borderId="0"/>
    <xf numFmtId="0" fontId="3" fillId="6" borderId="0"/>
    <xf numFmtId="0" fontId="3" fillId="7" borderId="0"/>
    <xf numFmtId="0" fontId="3" fillId="6" borderId="0"/>
    <xf numFmtId="0" fontId="3" fillId="7" borderId="0"/>
    <xf numFmtId="0" fontId="5" fillId="6" borderId="0"/>
    <xf numFmtId="0" fontId="3" fillId="7" borderId="0"/>
    <xf numFmtId="0" fontId="5" fillId="6" borderId="0"/>
    <xf numFmtId="0" fontId="3" fillId="6" borderId="0"/>
    <xf numFmtId="0" fontId="3" fillId="7" borderId="0"/>
    <xf numFmtId="0" fontId="3" fillId="6" borderId="0"/>
    <xf numFmtId="0" fontId="5" fillId="6" borderId="0"/>
    <xf numFmtId="0" fontId="3" fillId="7" borderId="0"/>
    <xf numFmtId="0" fontId="3" fillId="6" borderId="0"/>
    <xf numFmtId="0" fontId="3" fillId="7" borderId="0"/>
    <xf numFmtId="0" fontId="3" fillId="7" borderId="0"/>
    <xf numFmtId="0" fontId="3" fillId="7" borderId="0"/>
    <xf numFmtId="0" fontId="3" fillId="7" borderId="0"/>
    <xf numFmtId="0" fontId="3" fillId="8" borderId="0"/>
    <xf numFmtId="0" fontId="3" fillId="9" borderId="0"/>
    <xf numFmtId="0" fontId="3" fillId="8" borderId="0"/>
    <xf numFmtId="0" fontId="3" fillId="8" borderId="0"/>
    <xf numFmtId="0" fontId="3" fillId="8" borderId="0"/>
    <xf numFmtId="0" fontId="3" fillId="8" borderId="0"/>
    <xf numFmtId="0" fontId="3" fillId="9" borderId="0"/>
    <xf numFmtId="0" fontId="3" fillId="9" borderId="0"/>
    <xf numFmtId="0" fontId="3" fillId="8" borderId="0"/>
    <xf numFmtId="0" fontId="3" fillId="8" borderId="0"/>
    <xf numFmtId="0" fontId="3" fillId="9" borderId="0"/>
    <xf numFmtId="0" fontId="3" fillId="8" borderId="0"/>
    <xf numFmtId="0" fontId="3" fillId="9" borderId="0"/>
    <xf numFmtId="0" fontId="3" fillId="9" borderId="0"/>
    <xf numFmtId="0" fontId="3" fillId="8" borderId="0"/>
    <xf numFmtId="0" fontId="3" fillId="8" borderId="0"/>
    <xf numFmtId="0" fontId="3" fillId="8" borderId="0"/>
    <xf numFmtId="0" fontId="3" fillId="9" borderId="0"/>
    <xf numFmtId="0" fontId="4" fillId="8" borderId="0"/>
    <xf numFmtId="0" fontId="3" fillId="9" borderId="0"/>
    <xf numFmtId="0" fontId="3" fillId="8" borderId="0"/>
    <xf numFmtId="0" fontId="3" fillId="9" borderId="0"/>
    <xf numFmtId="0" fontId="3" fillId="9" borderId="0"/>
    <xf numFmtId="0" fontId="3" fillId="9" borderId="0"/>
    <xf numFmtId="0" fontId="3" fillId="8" borderId="0"/>
    <xf numFmtId="0" fontId="3" fillId="9" borderId="0"/>
    <xf numFmtId="0" fontId="3" fillId="8" borderId="0"/>
    <xf numFmtId="0" fontId="3" fillId="9" borderId="0"/>
    <xf numFmtId="0" fontId="5" fillId="8" borderId="0"/>
    <xf numFmtId="0" fontId="3" fillId="9" borderId="0"/>
    <xf numFmtId="0" fontId="5" fillId="8" borderId="0"/>
    <xf numFmtId="0" fontId="3" fillId="8" borderId="0"/>
    <xf numFmtId="0" fontId="3" fillId="9" borderId="0"/>
    <xf numFmtId="0" fontId="3" fillId="8" borderId="0"/>
    <xf numFmtId="0" fontId="5" fillId="8" borderId="0"/>
    <xf numFmtId="0" fontId="3" fillId="9" borderId="0"/>
    <xf numFmtId="0" fontId="3" fillId="8" borderId="0"/>
    <xf numFmtId="0" fontId="3" fillId="9" borderId="0"/>
    <xf numFmtId="0" fontId="3" fillId="9" borderId="0"/>
    <xf numFmtId="0" fontId="3" fillId="9" borderId="0"/>
    <xf numFmtId="0" fontId="3" fillId="9" borderId="0"/>
    <xf numFmtId="0" fontId="3" fillId="10" borderId="0"/>
    <xf numFmtId="0" fontId="3" fillId="10" borderId="0"/>
    <xf numFmtId="0" fontId="3" fillId="10" borderId="0"/>
    <xf numFmtId="0" fontId="3" fillId="10" borderId="0"/>
    <xf numFmtId="0" fontId="3" fillId="10" borderId="0"/>
    <xf numFmtId="0" fontId="3" fillId="10" borderId="0"/>
    <xf numFmtId="0" fontId="3" fillId="10" borderId="0"/>
    <xf numFmtId="0" fontId="3" fillId="10" borderId="0"/>
    <xf numFmtId="0" fontId="3" fillId="10" borderId="0"/>
    <xf numFmtId="0" fontId="3" fillId="10" borderId="0"/>
    <xf numFmtId="0" fontId="3" fillId="10" borderId="0"/>
    <xf numFmtId="0" fontId="4" fillId="10" borderId="0"/>
    <xf numFmtId="0" fontId="3" fillId="10" borderId="0"/>
    <xf numFmtId="0" fontId="3" fillId="10" borderId="0"/>
    <xf numFmtId="0" fontId="5" fillId="10" borderId="0"/>
    <xf numFmtId="0" fontId="3" fillId="10" borderId="0"/>
    <xf numFmtId="0" fontId="5" fillId="10" borderId="0"/>
    <xf numFmtId="0" fontId="3" fillId="10" borderId="0"/>
    <xf numFmtId="0" fontId="5" fillId="10" borderId="0"/>
    <xf numFmtId="0" fontId="3" fillId="10" borderId="0"/>
    <xf numFmtId="0" fontId="3" fillId="10" borderId="0"/>
    <xf numFmtId="0" fontId="3" fillId="10" borderId="0"/>
    <xf numFmtId="0" fontId="3" fillId="10" borderId="0"/>
    <xf numFmtId="0" fontId="3" fillId="10" borderId="0"/>
    <xf numFmtId="0" fontId="3" fillId="10" borderId="0"/>
    <xf numFmtId="0" fontId="3" fillId="9" borderId="0"/>
    <xf numFmtId="0" fontId="3" fillId="7" borderId="0"/>
    <xf numFmtId="0" fontId="3" fillId="9" borderId="0"/>
    <xf numFmtId="0" fontId="3" fillId="9" borderId="0"/>
    <xf numFmtId="0" fontId="3" fillId="9" borderId="0"/>
    <xf numFmtId="0" fontId="3" fillId="9" borderId="0"/>
    <xf numFmtId="0" fontId="3" fillId="7" borderId="0"/>
    <xf numFmtId="0" fontId="3" fillId="7" borderId="0"/>
    <xf numFmtId="0" fontId="3" fillId="9" borderId="0"/>
    <xf numFmtId="0" fontId="3" fillId="9" borderId="0"/>
    <xf numFmtId="0" fontId="3" fillId="7" borderId="0"/>
    <xf numFmtId="0" fontId="3" fillId="9" borderId="0"/>
    <xf numFmtId="0" fontId="3" fillId="7" borderId="0"/>
    <xf numFmtId="0" fontId="3" fillId="7" borderId="0"/>
    <xf numFmtId="0" fontId="3" fillId="9" borderId="0"/>
    <xf numFmtId="0" fontId="3" fillId="9" borderId="0"/>
    <xf numFmtId="0" fontId="3" fillId="9" borderId="0"/>
    <xf numFmtId="0" fontId="3" fillId="7" borderId="0"/>
    <xf numFmtId="0" fontId="4" fillId="9" borderId="0"/>
    <xf numFmtId="0" fontId="3" fillId="7" borderId="0"/>
    <xf numFmtId="0" fontId="3" fillId="9" borderId="0"/>
    <xf numFmtId="0" fontId="3" fillId="7" borderId="0"/>
    <xf numFmtId="0" fontId="3" fillId="7" borderId="0"/>
    <xf numFmtId="0" fontId="3" fillId="7" borderId="0"/>
    <xf numFmtId="0" fontId="3" fillId="9" borderId="0"/>
    <xf numFmtId="0" fontId="3" fillId="7" borderId="0"/>
    <xf numFmtId="0" fontId="3" fillId="9" borderId="0"/>
    <xf numFmtId="0" fontId="3" fillId="7" borderId="0"/>
    <xf numFmtId="0" fontId="5" fillId="9" borderId="0"/>
    <xf numFmtId="0" fontId="3" fillId="7" borderId="0"/>
    <xf numFmtId="0" fontId="5" fillId="9" borderId="0"/>
    <xf numFmtId="0" fontId="3" fillId="9" borderId="0"/>
    <xf numFmtId="0" fontId="3" fillId="7" borderId="0"/>
    <xf numFmtId="0" fontId="3" fillId="9" borderId="0"/>
    <xf numFmtId="0" fontId="5" fillId="9" borderId="0"/>
    <xf numFmtId="0" fontId="3" fillId="7" borderId="0"/>
    <xf numFmtId="0" fontId="3" fillId="9" borderId="0"/>
    <xf numFmtId="0" fontId="3" fillId="7" borderId="0"/>
    <xf numFmtId="0" fontId="3" fillId="7" borderId="0"/>
    <xf numFmtId="0" fontId="3" fillId="7" borderId="0"/>
    <xf numFmtId="0" fontId="3" fillId="7" borderId="0"/>
    <xf numFmtId="0" fontId="3" fillId="2" borderId="0"/>
    <xf numFmtId="0" fontId="6" fillId="0" borderId="0"/>
    <xf numFmtId="0" fontId="3" fillId="2" borderId="0"/>
    <xf numFmtId="0" fontId="3" fillId="3" borderId="0"/>
    <xf numFmtId="0" fontId="3" fillId="3" borderId="0"/>
    <xf numFmtId="0" fontId="3" fillId="3" borderId="0"/>
    <xf numFmtId="0" fontId="3" fillId="2" borderId="0"/>
    <xf numFmtId="0" fontId="3" fillId="4" borderId="0"/>
    <xf numFmtId="0" fontId="3" fillId="4" borderId="0"/>
    <xf numFmtId="0" fontId="3" fillId="5" borderId="0"/>
    <xf numFmtId="0" fontId="3" fillId="5" borderId="0"/>
    <xf numFmtId="0" fontId="3" fillId="5" borderId="0"/>
    <xf numFmtId="0" fontId="3" fillId="4" borderId="0"/>
    <xf numFmtId="0" fontId="3" fillId="6" borderId="0"/>
    <xf numFmtId="0" fontId="3" fillId="6" borderId="0"/>
    <xf numFmtId="0" fontId="3" fillId="7" borderId="0"/>
    <xf numFmtId="0" fontId="3" fillId="7" borderId="0"/>
    <xf numFmtId="0" fontId="3" fillId="7" borderId="0"/>
    <xf numFmtId="0" fontId="3" fillId="6" borderId="0"/>
    <xf numFmtId="0" fontId="3" fillId="8" borderId="0"/>
    <xf numFmtId="0" fontId="3" fillId="8" borderId="0"/>
    <xf numFmtId="0" fontId="3" fillId="9" borderId="0"/>
    <xf numFmtId="0" fontId="3" fillId="9" borderId="0"/>
    <xf numFmtId="0" fontId="3" fillId="9" borderId="0"/>
    <xf numFmtId="0" fontId="3" fillId="8" borderId="0"/>
    <xf numFmtId="0" fontId="3" fillId="10" borderId="0"/>
    <xf numFmtId="0" fontId="3" fillId="10" borderId="0"/>
    <xf numFmtId="0" fontId="3" fillId="9" borderId="0"/>
    <xf numFmtId="0" fontId="3" fillId="9" borderId="0"/>
    <xf numFmtId="0" fontId="3" fillId="7" borderId="0"/>
    <xf numFmtId="0" fontId="3" fillId="7" borderId="0"/>
    <xf numFmtId="0" fontId="3" fillId="7" borderId="0"/>
    <xf numFmtId="0" fontId="3" fillId="9" borderId="0"/>
    <xf numFmtId="0" fontId="3" fillId="3" borderId="0"/>
    <xf numFmtId="0" fontId="3" fillId="10" borderId="0"/>
    <xf numFmtId="0" fontId="3" fillId="3" borderId="0"/>
    <xf numFmtId="0" fontId="3" fillId="3" borderId="0"/>
    <xf numFmtId="0" fontId="3" fillId="3" borderId="0"/>
    <xf numFmtId="0" fontId="3" fillId="3" borderId="0"/>
    <xf numFmtId="0" fontId="3" fillId="10" borderId="0"/>
    <xf numFmtId="0" fontId="3" fillId="10" borderId="0"/>
    <xf numFmtId="0" fontId="3" fillId="3" borderId="0"/>
    <xf numFmtId="0" fontId="3" fillId="3" borderId="0"/>
    <xf numFmtId="0" fontId="3" fillId="10" borderId="0"/>
    <xf numFmtId="0" fontId="3" fillId="3" borderId="0"/>
    <xf numFmtId="0" fontId="3" fillId="10" borderId="0"/>
    <xf numFmtId="0" fontId="3" fillId="10" borderId="0"/>
    <xf numFmtId="0" fontId="3" fillId="3" borderId="0"/>
    <xf numFmtId="0" fontId="3" fillId="3" borderId="0"/>
    <xf numFmtId="0" fontId="3" fillId="3" borderId="0"/>
    <xf numFmtId="0" fontId="3" fillId="10" borderId="0"/>
    <xf numFmtId="0" fontId="4" fillId="3" borderId="0"/>
    <xf numFmtId="0" fontId="3" fillId="10" borderId="0"/>
    <xf numFmtId="0" fontId="3" fillId="3" borderId="0"/>
    <xf numFmtId="0" fontId="3" fillId="10" borderId="0"/>
    <xf numFmtId="0" fontId="3" fillId="10" borderId="0"/>
    <xf numFmtId="0" fontId="3" fillId="10" borderId="0"/>
    <xf numFmtId="0" fontId="3" fillId="3" borderId="0"/>
    <xf numFmtId="0" fontId="3" fillId="10" borderId="0"/>
    <xf numFmtId="0" fontId="3" fillId="3" borderId="0"/>
    <xf numFmtId="0" fontId="3" fillId="10" borderId="0"/>
    <xf numFmtId="0" fontId="5" fillId="3" borderId="0"/>
    <xf numFmtId="0" fontId="3" fillId="10" borderId="0"/>
    <xf numFmtId="0" fontId="5" fillId="3" borderId="0"/>
    <xf numFmtId="0" fontId="3" fillId="3" borderId="0"/>
    <xf numFmtId="0" fontId="3" fillId="10" borderId="0"/>
    <xf numFmtId="0" fontId="3" fillId="3" borderId="0"/>
    <xf numFmtId="0" fontId="5" fillId="3" borderId="0"/>
    <xf numFmtId="0" fontId="3" fillId="10" borderId="0"/>
    <xf numFmtId="0" fontId="3" fillId="3" borderId="0"/>
    <xf numFmtId="0" fontId="3" fillId="10" borderId="0"/>
    <xf numFmtId="0" fontId="3" fillId="10" borderId="0"/>
    <xf numFmtId="0" fontId="3" fillId="10" borderId="0"/>
    <xf numFmtId="0" fontId="3" fillId="10" borderId="0"/>
    <xf numFmtId="0" fontId="3" fillId="5" borderId="0"/>
    <xf numFmtId="0" fontId="3" fillId="5" borderId="0"/>
    <xf numFmtId="0" fontId="3" fillId="5" borderId="0"/>
    <xf numFmtId="0" fontId="3" fillId="5" borderId="0"/>
    <xf numFmtId="0" fontId="3" fillId="5" borderId="0"/>
    <xf numFmtId="0" fontId="3" fillId="5" borderId="0"/>
    <xf numFmtId="0" fontId="3" fillId="5" borderId="0"/>
    <xf numFmtId="0" fontId="3" fillId="5" borderId="0"/>
    <xf numFmtId="0" fontId="3" fillId="5" borderId="0"/>
    <xf numFmtId="0" fontId="3" fillId="5" borderId="0"/>
    <xf numFmtId="0" fontId="3" fillId="5" borderId="0"/>
    <xf numFmtId="0" fontId="4" fillId="5" borderId="0"/>
    <xf numFmtId="0" fontId="3" fillId="5" borderId="0"/>
    <xf numFmtId="0" fontId="3" fillId="5" borderId="0"/>
    <xf numFmtId="0" fontId="5" fillId="5" borderId="0"/>
    <xf numFmtId="0" fontId="3" fillId="5" borderId="0"/>
    <xf numFmtId="0" fontId="5" fillId="5" borderId="0"/>
    <xf numFmtId="0" fontId="3" fillId="5" borderId="0"/>
    <xf numFmtId="0" fontId="5" fillId="5" borderId="0"/>
    <xf numFmtId="0" fontId="3" fillId="5" borderId="0"/>
    <xf numFmtId="0" fontId="3" fillId="5" borderId="0"/>
    <xf numFmtId="0" fontId="3" fillId="5" borderId="0"/>
    <xf numFmtId="0" fontId="3" fillId="5" borderId="0"/>
    <xf numFmtId="0" fontId="3" fillId="5" borderId="0"/>
    <xf numFmtId="0" fontId="3" fillId="5" borderId="0"/>
    <xf numFmtId="0" fontId="3" fillId="11" borderId="0"/>
    <xf numFmtId="0" fontId="3" fillId="12" borderId="0"/>
    <xf numFmtId="0" fontId="3" fillId="11" borderId="0"/>
    <xf numFmtId="0" fontId="3" fillId="11" borderId="0"/>
    <xf numFmtId="0" fontId="3" fillId="11" borderId="0"/>
    <xf numFmtId="0" fontId="3" fillId="11" borderId="0"/>
    <xf numFmtId="0" fontId="3" fillId="12" borderId="0"/>
    <xf numFmtId="0" fontId="3" fillId="12" borderId="0"/>
    <xf numFmtId="0" fontId="3" fillId="11" borderId="0"/>
    <xf numFmtId="0" fontId="3" fillId="11" borderId="0"/>
    <xf numFmtId="0" fontId="3" fillId="12" borderId="0"/>
    <xf numFmtId="0" fontId="3" fillId="11" borderId="0"/>
    <xf numFmtId="0" fontId="3" fillId="12" borderId="0"/>
    <xf numFmtId="0" fontId="3" fillId="12" borderId="0"/>
    <xf numFmtId="0" fontId="3" fillId="11" borderId="0"/>
    <xf numFmtId="0" fontId="3" fillId="11" borderId="0"/>
    <xf numFmtId="0" fontId="3" fillId="11" borderId="0"/>
    <xf numFmtId="0" fontId="3" fillId="12" borderId="0"/>
    <xf numFmtId="0" fontId="4" fillId="11" borderId="0"/>
    <xf numFmtId="0" fontId="3" fillId="12" borderId="0"/>
    <xf numFmtId="0" fontId="3" fillId="11" borderId="0"/>
    <xf numFmtId="0" fontId="3" fillId="12" borderId="0"/>
    <xf numFmtId="0" fontId="3" fillId="12" borderId="0"/>
    <xf numFmtId="0" fontId="3" fillId="12" borderId="0"/>
    <xf numFmtId="0" fontId="3" fillId="11" borderId="0"/>
    <xf numFmtId="0" fontId="3" fillId="12" borderId="0"/>
    <xf numFmtId="0" fontId="3" fillId="11" borderId="0"/>
    <xf numFmtId="0" fontId="3" fillId="12" borderId="0"/>
    <xf numFmtId="0" fontId="5" fillId="11" borderId="0"/>
    <xf numFmtId="0" fontId="3" fillId="12" borderId="0"/>
    <xf numFmtId="0" fontId="5" fillId="11" borderId="0"/>
    <xf numFmtId="0" fontId="3" fillId="11" borderId="0"/>
    <xf numFmtId="0" fontId="3" fillId="12" borderId="0"/>
    <xf numFmtId="0" fontId="3" fillId="11" borderId="0"/>
    <xf numFmtId="0" fontId="5" fillId="11" borderId="0"/>
    <xf numFmtId="0" fontId="3" fillId="12" borderId="0"/>
    <xf numFmtId="0" fontId="3" fillId="11" borderId="0"/>
    <xf numFmtId="0" fontId="3" fillId="12" borderId="0"/>
    <xf numFmtId="0" fontId="3" fillId="12" borderId="0"/>
    <xf numFmtId="0" fontId="3" fillId="12" borderId="0"/>
    <xf numFmtId="0" fontId="3" fillId="12" borderId="0"/>
    <xf numFmtId="0" fontId="3" fillId="8" borderId="0"/>
    <xf numFmtId="0" fontId="3" fillId="4" borderId="0"/>
    <xf numFmtId="0" fontId="3" fillId="8" borderId="0"/>
    <xf numFmtId="0" fontId="3" fillId="8" borderId="0"/>
    <xf numFmtId="0" fontId="3" fillId="8" borderId="0"/>
    <xf numFmtId="0" fontId="3" fillId="8" borderId="0"/>
    <xf numFmtId="0" fontId="3" fillId="4" borderId="0"/>
    <xf numFmtId="0" fontId="3" fillId="4" borderId="0"/>
    <xf numFmtId="0" fontId="3" fillId="8" borderId="0"/>
    <xf numFmtId="0" fontId="3" fillId="8" borderId="0"/>
    <xf numFmtId="0" fontId="3" fillId="4" borderId="0"/>
    <xf numFmtId="0" fontId="3" fillId="8" borderId="0"/>
    <xf numFmtId="0" fontId="3" fillId="4" borderId="0"/>
    <xf numFmtId="0" fontId="3" fillId="4" borderId="0"/>
    <xf numFmtId="0" fontId="3" fillId="8" borderId="0"/>
    <xf numFmtId="0" fontId="3" fillId="8" borderId="0"/>
    <xf numFmtId="0" fontId="3" fillId="8" borderId="0"/>
    <xf numFmtId="0" fontId="3" fillId="4" borderId="0"/>
    <xf numFmtId="0" fontId="4" fillId="8" borderId="0"/>
    <xf numFmtId="0" fontId="3" fillId="4" borderId="0"/>
    <xf numFmtId="0" fontId="3" fillId="8" borderId="0"/>
    <xf numFmtId="0" fontId="3" fillId="4" borderId="0"/>
    <xf numFmtId="0" fontId="3" fillId="4" borderId="0"/>
    <xf numFmtId="0" fontId="3" fillId="4" borderId="0"/>
    <xf numFmtId="0" fontId="3" fillId="8" borderId="0"/>
    <xf numFmtId="0" fontId="3" fillId="4" borderId="0"/>
    <xf numFmtId="0" fontId="3" fillId="8" borderId="0"/>
    <xf numFmtId="0" fontId="3" fillId="4" borderId="0"/>
    <xf numFmtId="0" fontId="5" fillId="8" borderId="0"/>
    <xf numFmtId="0" fontId="3" fillId="4" borderId="0"/>
    <xf numFmtId="0" fontId="5" fillId="8" borderId="0"/>
    <xf numFmtId="0" fontId="3" fillId="8" borderId="0"/>
    <xf numFmtId="0" fontId="3" fillId="4" borderId="0"/>
    <xf numFmtId="0" fontId="3" fillId="8" borderId="0"/>
    <xf numFmtId="0" fontId="5" fillId="8" borderId="0"/>
    <xf numFmtId="0" fontId="3" fillId="4" borderId="0"/>
    <xf numFmtId="0" fontId="3" fillId="8" borderId="0"/>
    <xf numFmtId="0" fontId="3" fillId="4" borderId="0"/>
    <xf numFmtId="0" fontId="3" fillId="4" borderId="0"/>
    <xf numFmtId="0" fontId="3" fillId="4" borderId="0"/>
    <xf numFmtId="0" fontId="3" fillId="4" borderId="0"/>
    <xf numFmtId="0" fontId="3" fillId="3" borderId="0"/>
    <xf numFmtId="0" fontId="3" fillId="10" borderId="0"/>
    <xf numFmtId="0" fontId="3" fillId="3" borderId="0"/>
    <xf numFmtId="0" fontId="3" fillId="3" borderId="0"/>
    <xf numFmtId="0" fontId="3" fillId="3" borderId="0"/>
    <xf numFmtId="0" fontId="3" fillId="3" borderId="0"/>
    <xf numFmtId="0" fontId="3" fillId="10" borderId="0"/>
    <xf numFmtId="0" fontId="3" fillId="10" borderId="0"/>
    <xf numFmtId="0" fontId="3" fillId="3" borderId="0"/>
    <xf numFmtId="0" fontId="3" fillId="3" borderId="0"/>
    <xf numFmtId="0" fontId="3" fillId="10" borderId="0"/>
    <xf numFmtId="0" fontId="3" fillId="3" borderId="0"/>
    <xf numFmtId="0" fontId="3" fillId="10" borderId="0"/>
    <xf numFmtId="0" fontId="3" fillId="10" borderId="0"/>
    <xf numFmtId="0" fontId="3" fillId="3" borderId="0"/>
    <xf numFmtId="0" fontId="3" fillId="3" borderId="0"/>
    <xf numFmtId="0" fontId="3" fillId="3" borderId="0"/>
    <xf numFmtId="0" fontId="3" fillId="10" borderId="0"/>
    <xf numFmtId="0" fontId="4" fillId="3" borderId="0"/>
    <xf numFmtId="0" fontId="3" fillId="10" borderId="0"/>
    <xf numFmtId="0" fontId="3" fillId="3" borderId="0"/>
    <xf numFmtId="0" fontId="3" fillId="10" borderId="0"/>
    <xf numFmtId="0" fontId="3" fillId="10" borderId="0"/>
    <xf numFmtId="0" fontId="3" fillId="10" borderId="0"/>
    <xf numFmtId="0" fontId="3" fillId="3" borderId="0"/>
    <xf numFmtId="0" fontId="3" fillId="10" borderId="0"/>
    <xf numFmtId="0" fontId="3" fillId="3" borderId="0"/>
    <xf numFmtId="0" fontId="3" fillId="10" borderId="0"/>
    <xf numFmtId="0" fontId="5" fillId="3" borderId="0"/>
    <xf numFmtId="0" fontId="3" fillId="10" borderId="0"/>
    <xf numFmtId="0" fontId="5" fillId="3" borderId="0"/>
    <xf numFmtId="0" fontId="3" fillId="3" borderId="0"/>
    <xf numFmtId="0" fontId="3" fillId="10" borderId="0"/>
    <xf numFmtId="0" fontId="3" fillId="3" borderId="0"/>
    <xf numFmtId="0" fontId="5" fillId="3" borderId="0"/>
    <xf numFmtId="0" fontId="3" fillId="10" borderId="0"/>
    <xf numFmtId="0" fontId="3" fillId="3" borderId="0"/>
    <xf numFmtId="0" fontId="3" fillId="10" borderId="0"/>
    <xf numFmtId="0" fontId="3" fillId="10" borderId="0"/>
    <xf numFmtId="0" fontId="3" fillId="10" borderId="0"/>
    <xf numFmtId="0" fontId="3" fillId="10" borderId="0"/>
    <xf numFmtId="0" fontId="3" fillId="13" borderId="0"/>
    <xf numFmtId="0" fontId="3" fillId="7" borderId="0"/>
    <xf numFmtId="0" fontId="3" fillId="13" borderId="0"/>
    <xf numFmtId="0" fontId="3" fillId="13" borderId="0"/>
    <xf numFmtId="0" fontId="3" fillId="13" borderId="0"/>
    <xf numFmtId="0" fontId="3" fillId="13" borderId="0"/>
    <xf numFmtId="0" fontId="3" fillId="7" borderId="0"/>
    <xf numFmtId="0" fontId="3" fillId="7" borderId="0"/>
    <xf numFmtId="0" fontId="3" fillId="13" borderId="0"/>
    <xf numFmtId="0" fontId="3" fillId="13" borderId="0"/>
    <xf numFmtId="0" fontId="3" fillId="7" borderId="0"/>
    <xf numFmtId="0" fontId="3" fillId="13" borderId="0"/>
    <xf numFmtId="0" fontId="3" fillId="7" borderId="0"/>
    <xf numFmtId="0" fontId="3" fillId="7" borderId="0"/>
    <xf numFmtId="0" fontId="3" fillId="13" borderId="0"/>
    <xf numFmtId="0" fontId="3" fillId="13" borderId="0"/>
    <xf numFmtId="0" fontId="3" fillId="13" borderId="0"/>
    <xf numFmtId="0" fontId="3"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84" fillId="7" borderId="0"/>
    <xf numFmtId="0" fontId="3" fillId="7" borderId="0"/>
    <xf numFmtId="0" fontId="3" fillId="13" borderId="0"/>
    <xf numFmtId="0" fontId="3" fillId="7" borderId="0"/>
    <xf numFmtId="0" fontId="3" fillId="7" borderId="0"/>
    <xf numFmtId="0" fontId="3" fillId="7" borderId="0"/>
    <xf numFmtId="0" fontId="3" fillId="13" borderId="0"/>
    <xf numFmtId="0" fontId="3" fillId="7" borderId="0"/>
    <xf numFmtId="0" fontId="3" fillId="13" borderId="0"/>
    <xf numFmtId="0" fontId="3" fillId="7" borderId="0"/>
    <xf numFmtId="0" fontId="5" fillId="13" borderId="0"/>
    <xf numFmtId="0" fontId="3" fillId="7" borderId="0"/>
    <xf numFmtId="0" fontId="5" fillId="13" borderId="0"/>
    <xf numFmtId="0" fontId="3" fillId="13" borderId="0"/>
    <xf numFmtId="0" fontId="3" fillId="7" borderId="0"/>
    <xf numFmtId="0" fontId="3" fillId="13" borderId="0"/>
    <xf numFmtId="0" fontId="5" fillId="13" borderId="0"/>
    <xf numFmtId="0" fontId="3" fillId="7" borderId="0"/>
    <xf numFmtId="0" fontId="3" fillId="13" borderId="0"/>
    <xf numFmtId="0" fontId="3" fillId="7" borderId="0"/>
    <xf numFmtId="0" fontId="3" fillId="7" borderId="0"/>
    <xf numFmtId="0" fontId="3" fillId="7" borderId="0"/>
    <xf numFmtId="0" fontId="3" fillId="7" borderId="0"/>
    <xf numFmtId="0" fontId="3" fillId="3" borderId="0"/>
    <xf numFmtId="0" fontId="3" fillId="3" borderId="0"/>
    <xf numFmtId="0" fontId="3" fillId="10" borderId="0"/>
    <xf numFmtId="0" fontId="3" fillId="10" borderId="0"/>
    <xf numFmtId="0" fontId="3" fillId="10" borderId="0"/>
    <xf numFmtId="0" fontId="3" fillId="3" borderId="0"/>
    <xf numFmtId="0" fontId="3" fillId="5" borderId="0"/>
    <xf numFmtId="0" fontId="3" fillId="5" borderId="0"/>
    <xf numFmtId="0" fontId="3" fillId="11" borderId="0"/>
    <xf numFmtId="0" fontId="3" fillId="11" borderId="0"/>
    <xf numFmtId="0" fontId="3" fillId="12" borderId="0"/>
    <xf numFmtId="0" fontId="3" fillId="12" borderId="0"/>
    <xf numFmtId="0" fontId="3" fillId="12" borderId="0"/>
    <xf numFmtId="0" fontId="3" fillId="11" borderId="0"/>
    <xf numFmtId="0" fontId="3" fillId="8" borderId="0"/>
    <xf numFmtId="0" fontId="3" fillId="8" borderId="0"/>
    <xf numFmtId="0" fontId="3" fillId="4" borderId="0"/>
    <xf numFmtId="0" fontId="3" fillId="4" borderId="0"/>
    <xf numFmtId="0" fontId="3" fillId="4" borderId="0"/>
    <xf numFmtId="0" fontId="3" fillId="8" borderId="0"/>
    <xf numFmtId="0" fontId="3" fillId="3" borderId="0"/>
    <xf numFmtId="0" fontId="3" fillId="3" borderId="0"/>
    <xf numFmtId="0" fontId="3" fillId="10" borderId="0"/>
    <xf numFmtId="0" fontId="3" fillId="10" borderId="0"/>
    <xf numFmtId="0" fontId="3" fillId="10" borderId="0"/>
    <xf numFmtId="0" fontId="3" fillId="3" borderId="0"/>
    <xf numFmtId="0" fontId="3" fillId="13" borderId="0"/>
    <xf numFmtId="0" fontId="3" fillId="13" borderId="0"/>
    <xf numFmtId="0" fontId="3" fillId="7" borderId="0"/>
    <xf numFmtId="0" fontId="3" fillId="7" borderId="0"/>
    <xf numFmtId="0" fontId="3" fillId="7" borderId="0"/>
    <xf numFmtId="0" fontId="3" fillId="13" borderId="0"/>
    <xf numFmtId="0" fontId="7" fillId="14" borderId="0"/>
    <xf numFmtId="0" fontId="7" fillId="10" borderId="0"/>
    <xf numFmtId="0" fontId="7" fillId="14" borderId="0"/>
    <xf numFmtId="0" fontId="7" fillId="14" borderId="0"/>
    <xf numFmtId="0" fontId="7" fillId="14" borderId="0"/>
    <xf numFmtId="0" fontId="7" fillId="14" borderId="0"/>
    <xf numFmtId="0" fontId="7" fillId="10" borderId="0"/>
    <xf numFmtId="0" fontId="7" fillId="10" borderId="0"/>
    <xf numFmtId="0" fontId="7" fillId="14" borderId="0"/>
    <xf numFmtId="0" fontId="7" fillId="14" borderId="0"/>
    <xf numFmtId="0" fontId="7" fillId="10" borderId="0"/>
    <xf numFmtId="0" fontId="7" fillId="14" borderId="0"/>
    <xf numFmtId="0" fontId="7" fillId="10" borderId="0"/>
    <xf numFmtId="0" fontId="7" fillId="10" borderId="0"/>
    <xf numFmtId="0" fontId="7" fillId="14" borderId="0"/>
    <xf numFmtId="0" fontId="7" fillId="14" borderId="0"/>
    <xf numFmtId="0" fontId="7" fillId="14" borderId="0"/>
    <xf numFmtId="0" fontId="7" fillId="10" borderId="0"/>
    <xf numFmtId="0" fontId="8" fillId="14" borderId="0"/>
    <xf numFmtId="0" fontId="7" fillId="10" borderId="0"/>
    <xf numFmtId="0" fontId="7" fillId="14" borderId="0"/>
    <xf numFmtId="0" fontId="7" fillId="10" borderId="0"/>
    <xf numFmtId="0" fontId="7" fillId="10" borderId="0"/>
    <xf numFmtId="0" fontId="7" fillId="10" borderId="0"/>
    <xf numFmtId="0" fontId="7" fillId="14" borderId="0"/>
    <xf numFmtId="0" fontId="7" fillId="10" borderId="0"/>
    <xf numFmtId="0" fontId="7" fillId="14" borderId="0"/>
    <xf numFmtId="0" fontId="7" fillId="10" borderId="0"/>
    <xf numFmtId="0" fontId="9" fillId="14" borderId="0"/>
    <xf numFmtId="0" fontId="7" fillId="10" borderId="0"/>
    <xf numFmtId="0" fontId="9" fillId="14" borderId="0"/>
    <xf numFmtId="0" fontId="7" fillId="14" borderId="0"/>
    <xf numFmtId="0" fontId="7" fillId="10" borderId="0"/>
    <xf numFmtId="0" fontId="7" fillId="14" borderId="0"/>
    <xf numFmtId="0" fontId="9" fillId="14" borderId="0"/>
    <xf numFmtId="0" fontId="7" fillId="10" borderId="0"/>
    <xf numFmtId="0" fontId="7" fillId="14" borderId="0"/>
    <xf numFmtId="0" fontId="7" fillId="10" borderId="0"/>
    <xf numFmtId="0" fontId="7" fillId="10" borderId="0"/>
    <xf numFmtId="0" fontId="7" fillId="10" borderId="0"/>
    <xf numFmtId="0" fontId="7" fillId="10" borderId="0"/>
    <xf numFmtId="0" fontId="7" fillId="5" borderId="0"/>
    <xf numFmtId="0" fontId="7" fillId="15" borderId="0"/>
    <xf numFmtId="0" fontId="7" fillId="5" borderId="0"/>
    <xf numFmtId="0" fontId="7" fillId="5" borderId="0"/>
    <xf numFmtId="0" fontId="7" fillId="5" borderId="0"/>
    <xf numFmtId="0" fontId="7" fillId="5" borderId="0"/>
    <xf numFmtId="0" fontId="7" fillId="15" borderId="0"/>
    <xf numFmtId="0" fontId="7" fillId="15" borderId="0"/>
    <xf numFmtId="0" fontId="7" fillId="5" borderId="0"/>
    <xf numFmtId="0" fontId="7" fillId="5" borderId="0"/>
    <xf numFmtId="0" fontId="7" fillId="15" borderId="0"/>
    <xf numFmtId="0" fontId="7" fillId="5" borderId="0"/>
    <xf numFmtId="0" fontId="7" fillId="15" borderId="0"/>
    <xf numFmtId="0" fontId="7" fillId="15" borderId="0"/>
    <xf numFmtId="0" fontId="7" fillId="5" borderId="0"/>
    <xf numFmtId="0" fontId="7" fillId="5" borderId="0"/>
    <xf numFmtId="0" fontId="7" fillId="5" borderId="0"/>
    <xf numFmtId="0" fontId="7" fillId="15" borderId="0"/>
    <xf numFmtId="0" fontId="8" fillId="5" borderId="0"/>
    <xf numFmtId="0" fontId="7" fillId="15" borderId="0"/>
    <xf numFmtId="0" fontId="7" fillId="5" borderId="0"/>
    <xf numFmtId="0" fontId="7" fillId="15" borderId="0"/>
    <xf numFmtId="0" fontId="7" fillId="15" borderId="0"/>
    <xf numFmtId="0" fontId="7" fillId="15" borderId="0"/>
    <xf numFmtId="0" fontId="7" fillId="5" borderId="0"/>
    <xf numFmtId="0" fontId="7" fillId="15" borderId="0"/>
    <xf numFmtId="0" fontId="7" fillId="5" borderId="0"/>
    <xf numFmtId="0" fontId="7" fillId="15" borderId="0"/>
    <xf numFmtId="0" fontId="9" fillId="5" borderId="0"/>
    <xf numFmtId="0" fontId="7" fillId="15" borderId="0"/>
    <xf numFmtId="0" fontId="9" fillId="5" borderId="0"/>
    <xf numFmtId="0" fontId="7" fillId="5" borderId="0"/>
    <xf numFmtId="0" fontId="7" fillId="15" borderId="0"/>
    <xf numFmtId="0" fontId="7" fillId="5" borderId="0"/>
    <xf numFmtId="0" fontId="9" fillId="5" borderId="0"/>
    <xf numFmtId="0" fontId="7" fillId="15" borderId="0"/>
    <xf numFmtId="0" fontId="7" fillId="5" borderId="0"/>
    <xf numFmtId="0" fontId="7" fillId="15" borderId="0"/>
    <xf numFmtId="0" fontId="7" fillId="15" borderId="0"/>
    <xf numFmtId="0" fontId="7" fillId="15" borderId="0"/>
    <xf numFmtId="0" fontId="7" fillId="15" borderId="0"/>
    <xf numFmtId="0" fontId="7" fillId="11" borderId="0"/>
    <xf numFmtId="0" fontId="7" fillId="13" borderId="0"/>
    <xf numFmtId="0" fontId="7" fillId="11" borderId="0"/>
    <xf numFmtId="0" fontId="7" fillId="11" borderId="0"/>
    <xf numFmtId="0" fontId="7" fillId="11" borderId="0"/>
    <xf numFmtId="0" fontId="7" fillId="11" borderId="0"/>
    <xf numFmtId="0" fontId="7" fillId="13" borderId="0"/>
    <xf numFmtId="0" fontId="7" fillId="13" borderId="0"/>
    <xf numFmtId="0" fontId="7" fillId="11" borderId="0"/>
    <xf numFmtId="0" fontId="7" fillId="11" borderId="0"/>
    <xf numFmtId="0" fontId="7" fillId="13" borderId="0"/>
    <xf numFmtId="0" fontId="7" fillId="11" borderId="0"/>
    <xf numFmtId="0" fontId="7" fillId="13" borderId="0"/>
    <xf numFmtId="0" fontId="7" fillId="13" borderId="0"/>
    <xf numFmtId="0" fontId="7" fillId="11" borderId="0"/>
    <xf numFmtId="0" fontId="7" fillId="11" borderId="0"/>
    <xf numFmtId="0" fontId="7" fillId="11" borderId="0"/>
    <xf numFmtId="0" fontId="7" fillId="13" borderId="0"/>
    <xf numFmtId="0" fontId="8" fillId="11" borderId="0"/>
    <xf numFmtId="0" fontId="7" fillId="13" borderId="0"/>
    <xf numFmtId="0" fontId="7" fillId="11" borderId="0"/>
    <xf numFmtId="0" fontId="7" fillId="13" borderId="0"/>
    <xf numFmtId="0" fontId="7" fillId="13" borderId="0"/>
    <xf numFmtId="0" fontId="7" fillId="13" borderId="0"/>
    <xf numFmtId="0" fontId="7" fillId="11" borderId="0"/>
    <xf numFmtId="0" fontId="7" fillId="13" borderId="0"/>
    <xf numFmtId="0" fontId="7" fillId="11" borderId="0"/>
    <xf numFmtId="0" fontId="7" fillId="13" borderId="0"/>
    <xf numFmtId="0" fontId="9" fillId="11" borderId="0"/>
    <xf numFmtId="0" fontId="7" fillId="13" borderId="0"/>
    <xf numFmtId="0" fontId="9" fillId="11" borderId="0"/>
    <xf numFmtId="0" fontId="7" fillId="11" borderId="0"/>
    <xf numFmtId="0" fontId="7" fillId="13" borderId="0"/>
    <xf numFmtId="0" fontId="7" fillId="11" borderId="0"/>
    <xf numFmtId="0" fontId="9" fillId="11" borderId="0"/>
    <xf numFmtId="0" fontId="7" fillId="13" borderId="0"/>
    <xf numFmtId="0" fontId="7" fillId="11" borderId="0"/>
    <xf numFmtId="0" fontId="7" fillId="13" borderId="0"/>
    <xf numFmtId="0" fontId="7" fillId="13" borderId="0"/>
    <xf numFmtId="0" fontId="7" fillId="13" borderId="0"/>
    <xf numFmtId="0" fontId="7" fillId="13" borderId="0"/>
    <xf numFmtId="0" fontId="7" fillId="16" borderId="0"/>
    <xf numFmtId="0" fontId="7" fillId="4" borderId="0"/>
    <xf numFmtId="0" fontId="7" fillId="16" borderId="0"/>
    <xf numFmtId="0" fontId="7" fillId="16" borderId="0"/>
    <xf numFmtId="0" fontId="7" fillId="16" borderId="0"/>
    <xf numFmtId="0" fontId="7" fillId="16" borderId="0"/>
    <xf numFmtId="0" fontId="7" fillId="4" borderId="0"/>
    <xf numFmtId="0" fontId="7" fillId="4" borderId="0"/>
    <xf numFmtId="0" fontId="7" fillId="16" borderId="0"/>
    <xf numFmtId="0" fontId="7" fillId="16" borderId="0"/>
    <xf numFmtId="0" fontId="7" fillId="4" borderId="0"/>
    <xf numFmtId="0" fontId="7" fillId="16" borderId="0"/>
    <xf numFmtId="0" fontId="7" fillId="4" borderId="0"/>
    <xf numFmtId="0" fontId="7" fillId="4" borderId="0"/>
    <xf numFmtId="0" fontId="7" fillId="16" borderId="0"/>
    <xf numFmtId="0" fontId="7" fillId="16" borderId="0"/>
    <xf numFmtId="0" fontId="7" fillId="16" borderId="0"/>
    <xf numFmtId="0" fontId="7" fillId="4" borderId="0"/>
    <xf numFmtId="0" fontId="8" fillId="16" borderId="0"/>
    <xf numFmtId="0" fontId="7" fillId="4" borderId="0"/>
    <xf numFmtId="0" fontId="7" fillId="16" borderId="0"/>
    <xf numFmtId="0" fontId="7" fillId="4" borderId="0"/>
    <xf numFmtId="0" fontId="7" fillId="4" borderId="0"/>
    <xf numFmtId="0" fontId="7" fillId="4" borderId="0"/>
    <xf numFmtId="0" fontId="7" fillId="16" borderId="0"/>
    <xf numFmtId="0" fontId="7" fillId="4" borderId="0"/>
    <xf numFmtId="0" fontId="7" fillId="16" borderId="0"/>
    <xf numFmtId="0" fontId="7" fillId="4" borderId="0"/>
    <xf numFmtId="0" fontId="9" fillId="16" borderId="0"/>
    <xf numFmtId="0" fontId="7" fillId="4" borderId="0"/>
    <xf numFmtId="0" fontId="9" fillId="16" borderId="0"/>
    <xf numFmtId="0" fontId="7" fillId="16" borderId="0"/>
    <xf numFmtId="0" fontId="7" fillId="4" borderId="0"/>
    <xf numFmtId="0" fontId="7" fillId="16" borderId="0"/>
    <xf numFmtId="0" fontId="9" fillId="16" borderId="0"/>
    <xf numFmtId="0" fontId="7" fillId="4" borderId="0"/>
    <xf numFmtId="0" fontId="7" fillId="16" borderId="0"/>
    <xf numFmtId="0" fontId="7" fillId="4" borderId="0"/>
    <xf numFmtId="0" fontId="7" fillId="4" borderId="0"/>
    <xf numFmtId="0" fontId="7" fillId="4" borderId="0"/>
    <xf numFmtId="0" fontId="7" fillId="4" borderId="0"/>
    <xf numFmtId="0" fontId="7" fillId="17" borderId="0"/>
    <xf numFmtId="0" fontId="7" fillId="10" borderId="0"/>
    <xf numFmtId="0" fontId="7" fillId="17" borderId="0"/>
    <xf numFmtId="0" fontId="7" fillId="17" borderId="0"/>
    <xf numFmtId="0" fontId="7" fillId="17" borderId="0"/>
    <xf numFmtId="0" fontId="7" fillId="17" borderId="0"/>
    <xf numFmtId="0" fontId="7" fillId="10" borderId="0"/>
    <xf numFmtId="0" fontId="7" fillId="10" borderId="0"/>
    <xf numFmtId="0" fontId="7" fillId="17" borderId="0"/>
    <xf numFmtId="0" fontId="7" fillId="17" borderId="0"/>
    <xf numFmtId="0" fontId="7" fillId="10" borderId="0"/>
    <xf numFmtId="0" fontId="7" fillId="17" borderId="0"/>
    <xf numFmtId="0" fontId="7" fillId="10" borderId="0"/>
    <xf numFmtId="0" fontId="7" fillId="10" borderId="0"/>
    <xf numFmtId="0" fontId="7" fillId="17" borderId="0"/>
    <xf numFmtId="0" fontId="7" fillId="17" borderId="0"/>
    <xf numFmtId="0" fontId="7" fillId="17" borderId="0"/>
    <xf numFmtId="0" fontId="7" fillId="10" borderId="0"/>
    <xf numFmtId="0" fontId="8" fillId="17" borderId="0"/>
    <xf numFmtId="0" fontId="7" fillId="10" borderId="0"/>
    <xf numFmtId="0" fontId="7" fillId="17" borderId="0"/>
    <xf numFmtId="0" fontId="7" fillId="10" borderId="0"/>
    <xf numFmtId="0" fontId="7" fillId="10" borderId="0"/>
    <xf numFmtId="0" fontId="7" fillId="10" borderId="0"/>
    <xf numFmtId="0" fontId="7" fillId="17" borderId="0"/>
    <xf numFmtId="0" fontId="7" fillId="10" borderId="0"/>
    <xf numFmtId="0" fontId="7" fillId="17" borderId="0"/>
    <xf numFmtId="0" fontId="7" fillId="10" borderId="0"/>
    <xf numFmtId="0" fontId="9" fillId="17" borderId="0"/>
    <xf numFmtId="0" fontId="7" fillId="10" borderId="0"/>
    <xf numFmtId="0" fontId="9" fillId="17" borderId="0"/>
    <xf numFmtId="0" fontId="7" fillId="17" borderId="0"/>
    <xf numFmtId="0" fontId="7" fillId="10" borderId="0"/>
    <xf numFmtId="0" fontId="7" fillId="17" borderId="0"/>
    <xf numFmtId="0" fontId="9" fillId="17" borderId="0"/>
    <xf numFmtId="0" fontId="7" fillId="10" borderId="0"/>
    <xf numFmtId="0" fontId="7" fillId="17" borderId="0"/>
    <xf numFmtId="0" fontId="7" fillId="10" borderId="0"/>
    <xf numFmtId="0" fontId="7" fillId="10" borderId="0"/>
    <xf numFmtId="0" fontId="7" fillId="10" borderId="0"/>
    <xf numFmtId="0" fontId="7" fillId="10" borderId="0"/>
    <xf numFmtId="0" fontId="7" fillId="18" borderId="0"/>
    <xf numFmtId="0" fontId="7" fillId="5" borderId="0"/>
    <xf numFmtId="0" fontId="7" fillId="18" borderId="0"/>
    <xf numFmtId="0" fontId="7" fillId="18" borderId="0"/>
    <xf numFmtId="0" fontId="7" fillId="18" borderId="0"/>
    <xf numFmtId="0" fontId="7" fillId="18" borderId="0"/>
    <xf numFmtId="0" fontId="7" fillId="5" borderId="0"/>
    <xf numFmtId="0" fontId="7" fillId="5" borderId="0"/>
    <xf numFmtId="0" fontId="7" fillId="18" borderId="0"/>
    <xf numFmtId="0" fontId="7" fillId="18" borderId="0"/>
    <xf numFmtId="0" fontId="7" fillId="5" borderId="0"/>
    <xf numFmtId="0" fontId="7" fillId="18" borderId="0"/>
    <xf numFmtId="0" fontId="7" fillId="5" borderId="0"/>
    <xf numFmtId="0" fontId="7" fillId="5" borderId="0"/>
    <xf numFmtId="0" fontId="7" fillId="18" borderId="0"/>
    <xf numFmtId="0" fontId="7" fillId="18" borderId="0"/>
    <xf numFmtId="0" fontId="7" fillId="18" borderId="0"/>
    <xf numFmtId="0" fontId="7" fillId="5" borderId="0"/>
    <xf numFmtId="0" fontId="8" fillId="18" borderId="0"/>
    <xf numFmtId="0" fontId="7" fillId="5" borderId="0"/>
    <xf numFmtId="0" fontId="7" fillId="18" borderId="0"/>
    <xf numFmtId="0" fontId="7" fillId="5" borderId="0"/>
    <xf numFmtId="0" fontId="7" fillId="5" borderId="0"/>
    <xf numFmtId="0" fontId="7" fillId="5" borderId="0"/>
    <xf numFmtId="0" fontId="7" fillId="18" borderId="0"/>
    <xf numFmtId="0" fontId="7" fillId="5" borderId="0"/>
    <xf numFmtId="0" fontId="7" fillId="18" borderId="0"/>
    <xf numFmtId="0" fontId="7" fillId="5" borderId="0"/>
    <xf numFmtId="0" fontId="9" fillId="18" borderId="0"/>
    <xf numFmtId="0" fontId="7" fillId="5" borderId="0"/>
    <xf numFmtId="0" fontId="9" fillId="18" borderId="0"/>
    <xf numFmtId="0" fontId="7" fillId="18" borderId="0"/>
    <xf numFmtId="0" fontId="7" fillId="5" borderId="0"/>
    <xf numFmtId="0" fontId="7" fillId="18" borderId="0"/>
    <xf numFmtId="0" fontId="9" fillId="18" borderId="0"/>
    <xf numFmtId="0" fontId="7" fillId="5" borderId="0"/>
    <xf numFmtId="0" fontId="7" fillId="18" borderId="0"/>
    <xf numFmtId="0" fontId="7" fillId="5" borderId="0"/>
    <xf numFmtId="0" fontId="7" fillId="5" borderId="0"/>
    <xf numFmtId="0" fontId="7" fillId="5" borderId="0"/>
    <xf numFmtId="0" fontId="7" fillId="5" borderId="0"/>
    <xf numFmtId="0" fontId="7" fillId="14" borderId="0"/>
    <xf numFmtId="0" fontId="7" fillId="14" borderId="0"/>
    <xf numFmtId="0" fontId="7" fillId="10" borderId="0"/>
    <xf numFmtId="0" fontId="7" fillId="10" borderId="0"/>
    <xf numFmtId="0" fontId="7" fillId="10" borderId="0"/>
    <xf numFmtId="0" fontId="7" fillId="14" borderId="0"/>
    <xf numFmtId="0" fontId="7" fillId="5" borderId="0"/>
    <xf numFmtId="0" fontId="7" fillId="5" borderId="0"/>
    <xf numFmtId="0" fontId="7" fillId="15" borderId="0"/>
    <xf numFmtId="0" fontId="7" fillId="15" borderId="0"/>
    <xf numFmtId="0" fontId="7" fillId="15" borderId="0"/>
    <xf numFmtId="0" fontId="7" fillId="5" borderId="0"/>
    <xf numFmtId="0" fontId="7" fillId="11" borderId="0"/>
    <xf numFmtId="0" fontId="7" fillId="11" borderId="0"/>
    <xf numFmtId="0" fontId="7" fillId="13" borderId="0"/>
    <xf numFmtId="0" fontId="7" fillId="13" borderId="0"/>
    <xf numFmtId="0" fontId="7" fillId="13" borderId="0"/>
    <xf numFmtId="0" fontId="7" fillId="11" borderId="0"/>
    <xf numFmtId="0" fontId="7" fillId="16" borderId="0"/>
    <xf numFmtId="0" fontId="7" fillId="16" borderId="0"/>
    <xf numFmtId="0" fontId="7" fillId="4" borderId="0"/>
    <xf numFmtId="0" fontId="7" fillId="4" borderId="0"/>
    <xf numFmtId="0" fontId="7" fillId="4" borderId="0"/>
    <xf numFmtId="0" fontId="7" fillId="16" borderId="0"/>
    <xf numFmtId="0" fontId="7" fillId="17" borderId="0"/>
    <xf numFmtId="0" fontId="7" fillId="17" borderId="0"/>
    <xf numFmtId="0" fontId="7" fillId="10" borderId="0"/>
    <xf numFmtId="0" fontId="7" fillId="10" borderId="0"/>
    <xf numFmtId="0" fontId="7" fillId="10" borderId="0"/>
    <xf numFmtId="0" fontId="7" fillId="17" borderId="0"/>
    <xf numFmtId="0" fontId="7" fillId="18" borderId="0"/>
    <xf numFmtId="0" fontId="7" fillId="18" borderId="0"/>
    <xf numFmtId="0" fontId="7" fillId="5" borderId="0"/>
    <xf numFmtId="0" fontId="7" fillId="5" borderId="0"/>
    <xf numFmtId="0" fontId="7" fillId="5" borderId="0"/>
    <xf numFmtId="0" fontId="7" fillId="18" borderId="0"/>
    <xf numFmtId="0" fontId="10" fillId="0" borderId="0"/>
    <xf numFmtId="0" fontId="10" fillId="0" borderId="0"/>
    <xf numFmtId="0" fontId="7" fillId="19" borderId="0"/>
    <xf numFmtId="0" fontId="7" fillId="19" borderId="0"/>
    <xf numFmtId="0" fontId="7" fillId="19" borderId="0"/>
    <xf numFmtId="0" fontId="11" fillId="17" borderId="0"/>
    <xf numFmtId="0" fontId="9" fillId="19" borderId="0"/>
    <xf numFmtId="0" fontId="7" fillId="17" borderId="0"/>
    <xf numFmtId="0" fontId="7" fillId="20" borderId="0"/>
    <xf numFmtId="0" fontId="7" fillId="17" borderId="0"/>
    <xf numFmtId="0" fontId="7" fillId="20" borderId="0"/>
    <xf numFmtId="0" fontId="7" fillId="20" borderId="0"/>
    <xf numFmtId="0" fontId="7" fillId="20" borderId="0"/>
    <xf numFmtId="0" fontId="9" fillId="19" borderId="0"/>
    <xf numFmtId="0" fontId="7" fillId="21" borderId="0"/>
    <xf numFmtId="0" fontId="7" fillId="21" borderId="0"/>
    <xf numFmtId="0" fontId="7" fillId="21" borderId="0"/>
    <xf numFmtId="0" fontId="11" fillId="21" borderId="0"/>
    <xf numFmtId="0" fontId="9" fillId="21" borderId="0"/>
    <xf numFmtId="0" fontId="7" fillId="21" borderId="0"/>
    <xf numFmtId="0" fontId="7" fillId="15" borderId="0"/>
    <xf numFmtId="0" fontId="7" fillId="21" borderId="0"/>
    <xf numFmtId="0" fontId="7" fillId="15" borderId="0"/>
    <xf numFmtId="0" fontId="7" fillId="15" borderId="0"/>
    <xf numFmtId="0" fontId="7" fillId="15" borderId="0"/>
    <xf numFmtId="0" fontId="9" fillId="21" borderId="0"/>
    <xf numFmtId="0" fontId="7" fillId="22" borderId="0"/>
    <xf numFmtId="0" fontId="7" fillId="22" borderId="0"/>
    <xf numFmtId="0" fontId="7" fillId="22" borderId="0"/>
    <xf numFmtId="0" fontId="11" fillId="22" borderId="0"/>
    <xf numFmtId="0" fontId="9" fillId="22" borderId="0"/>
    <xf numFmtId="0" fontId="7" fillId="22" borderId="0"/>
    <xf numFmtId="0" fontId="7" fillId="13" borderId="0"/>
    <xf numFmtId="0" fontId="7" fillId="22" borderId="0"/>
    <xf numFmtId="0" fontId="7" fillId="13" borderId="0"/>
    <xf numFmtId="0" fontId="7" fillId="13" borderId="0"/>
    <xf numFmtId="0" fontId="7" fillId="13" borderId="0"/>
    <xf numFmtId="0" fontId="9" fillId="22" borderId="0"/>
    <xf numFmtId="0" fontId="7" fillId="16" borderId="0"/>
    <xf numFmtId="0" fontId="7" fillId="16" borderId="0"/>
    <xf numFmtId="0" fontId="7" fillId="16" borderId="0"/>
    <xf numFmtId="0" fontId="11" fillId="23" borderId="0"/>
    <xf numFmtId="0" fontId="9" fillId="16" borderId="0"/>
    <xf numFmtId="0" fontId="7" fillId="23" borderId="0"/>
    <xf numFmtId="0" fontId="7" fillId="23" borderId="0"/>
    <xf numFmtId="0" fontId="7" fillId="23" borderId="0"/>
    <xf numFmtId="0" fontId="7" fillId="23" borderId="0"/>
    <xf numFmtId="0" fontId="7" fillId="23" borderId="0"/>
    <xf numFmtId="0" fontId="7" fillId="23" borderId="0"/>
    <xf numFmtId="0" fontId="9" fillId="16" borderId="0"/>
    <xf numFmtId="0" fontId="7" fillId="17" borderId="0"/>
    <xf numFmtId="0" fontId="7" fillId="17" borderId="0"/>
    <xf numFmtId="0" fontId="11" fillId="17" borderId="0"/>
    <xf numFmtId="0" fontId="9" fillId="17" borderId="0"/>
    <xf numFmtId="0" fontId="7" fillId="17" borderId="0"/>
    <xf numFmtId="0" fontId="7" fillId="17" borderId="0"/>
    <xf numFmtId="0" fontId="7" fillId="17" borderId="0"/>
    <xf numFmtId="0" fontId="7" fillId="17" borderId="0"/>
    <xf numFmtId="0" fontId="9" fillId="17" borderId="0"/>
    <xf numFmtId="0" fontId="7" fillId="17" borderId="0"/>
    <xf numFmtId="0" fontId="7" fillId="15" borderId="0"/>
    <xf numFmtId="0" fontId="7" fillId="15" borderId="0"/>
    <xf numFmtId="0" fontId="7" fillId="15" borderId="0"/>
    <xf numFmtId="0" fontId="11" fillId="15" borderId="0"/>
    <xf numFmtId="0" fontId="9" fillId="15" borderId="0"/>
    <xf numFmtId="0" fontId="7" fillId="15" borderId="0"/>
    <xf numFmtId="0" fontId="7" fillId="21" borderId="0"/>
    <xf numFmtId="0" fontId="7" fillId="15" borderId="0"/>
    <xf numFmtId="0" fontId="7" fillId="21" borderId="0"/>
    <xf numFmtId="0" fontId="7" fillId="21" borderId="0"/>
    <xf numFmtId="0" fontId="7" fillId="21" borderId="0"/>
    <xf numFmtId="0" fontId="9" fillId="15" borderId="0"/>
    <xf numFmtId="0" fontId="12" fillId="24" borderId="0">
      <alignment vertical="center"/>
    </xf>
    <xf numFmtId="0" fontId="12" fillId="24" borderId="0">
      <alignment vertical="center"/>
    </xf>
    <xf numFmtId="0" fontId="13" fillId="4" borderId="0"/>
    <xf numFmtId="0" fontId="13" fillId="4" borderId="0"/>
    <xf numFmtId="0" fontId="13" fillId="4" borderId="0"/>
    <xf numFmtId="0" fontId="14" fillId="4" borderId="0"/>
    <xf numFmtId="0" fontId="13" fillId="4" borderId="0"/>
    <xf numFmtId="0" fontId="13" fillId="8" borderId="0"/>
    <xf numFmtId="0" fontId="13" fillId="4" borderId="0"/>
    <xf numFmtId="0" fontId="13" fillId="8" borderId="0"/>
    <xf numFmtId="0" fontId="13" fillId="8" borderId="0"/>
    <xf numFmtId="0" fontId="13" fillId="8" borderId="0"/>
    <xf numFmtId="0" fontId="14" fillId="4" borderId="0"/>
    <xf numFmtId="0" fontId="15" fillId="25" borderId="1"/>
    <xf numFmtId="0" fontId="16" fillId="25" borderId="1"/>
    <xf numFmtId="0" fontId="15" fillId="25" borderId="1"/>
    <xf numFmtId="0" fontId="15" fillId="25" borderId="1"/>
    <xf numFmtId="0" fontId="15" fillId="25" borderId="1"/>
    <xf numFmtId="0" fontId="16" fillId="25" borderId="1"/>
    <xf numFmtId="0" fontId="15" fillId="26" borderId="1"/>
    <xf numFmtId="0" fontId="17" fillId="26" borderId="1"/>
    <xf numFmtId="0" fontId="15" fillId="26" borderId="1"/>
    <xf numFmtId="0" fontId="17" fillId="26" borderId="1"/>
    <xf numFmtId="0" fontId="17" fillId="26" borderId="1"/>
    <xf numFmtId="0" fontId="17" fillId="26" borderId="1"/>
    <xf numFmtId="0" fontId="18" fillId="26" borderId="0">
      <alignment horizontal="right" vertical="center" wrapText="1"/>
    </xf>
    <xf numFmtId="0" fontId="18" fillId="26" borderId="0">
      <alignment horizontal="right" vertical="center" wrapText="1"/>
    </xf>
    <xf numFmtId="0" fontId="18" fillId="26" borderId="0">
      <alignment horizontal="right" vertical="center" wrapText="1"/>
    </xf>
    <xf numFmtId="0" fontId="18" fillId="26" borderId="0">
      <alignment horizontal="right" vertical="center" wrapText="1"/>
    </xf>
    <xf numFmtId="0" fontId="18" fillId="26" borderId="0">
      <alignment horizontal="right" vertical="center" wrapText="1"/>
    </xf>
    <xf numFmtId="0" fontId="18" fillId="26" borderId="0">
      <alignment horizontal="right" vertical="center" wrapText="1"/>
    </xf>
    <xf numFmtId="0" fontId="18" fillId="26" borderId="0">
      <alignment horizontal="right" vertical="center" wrapText="1"/>
    </xf>
    <xf numFmtId="0" fontId="18" fillId="26" borderId="0">
      <alignment horizontal="right" vertical="center" wrapText="1"/>
    </xf>
    <xf numFmtId="0" fontId="18" fillId="26" borderId="2">
      <alignment horizontal="right" vertical="center" wrapText="1"/>
    </xf>
    <xf numFmtId="0" fontId="18" fillId="26" borderId="2">
      <alignment horizontal="right" vertical="center" wrapText="1"/>
    </xf>
    <xf numFmtId="0" fontId="18" fillId="26" borderId="2">
      <alignment horizontal="right" vertical="center" wrapText="1"/>
    </xf>
    <xf numFmtId="0" fontId="18" fillId="26" borderId="2">
      <alignment horizontal="right" vertical="center" wrapText="1"/>
    </xf>
    <xf numFmtId="0" fontId="18" fillId="26" borderId="2">
      <alignment horizontal="right" vertical="center" wrapText="1"/>
    </xf>
    <xf numFmtId="0" fontId="18" fillId="26" borderId="2">
      <alignment horizontal="right" vertical="center" wrapText="1"/>
    </xf>
    <xf numFmtId="0" fontId="18" fillId="26" borderId="2">
      <alignment horizontal="right" vertical="center" wrapText="1"/>
    </xf>
    <xf numFmtId="0" fontId="18" fillId="26" borderId="2">
      <alignment horizontal="right" vertical="center" wrapText="1"/>
    </xf>
    <xf numFmtId="0" fontId="18" fillId="26" borderId="3">
      <alignment horizontal="right" vertical="center" wrapText="1"/>
    </xf>
    <xf numFmtId="0" fontId="18" fillId="26" borderId="3">
      <alignment horizontal="right" vertical="center" wrapText="1"/>
    </xf>
    <xf numFmtId="0" fontId="18" fillId="26" borderId="3">
      <alignment horizontal="right" vertical="center" wrapText="1"/>
    </xf>
    <xf numFmtId="0" fontId="18" fillId="26" borderId="3">
      <alignment horizontal="right" vertical="center" wrapText="1"/>
    </xf>
    <xf numFmtId="0" fontId="18" fillId="26" borderId="3">
      <alignment horizontal="right" vertical="center" wrapText="1"/>
    </xf>
    <xf numFmtId="0" fontId="18" fillId="26" borderId="3">
      <alignment horizontal="right" vertical="center" wrapText="1"/>
    </xf>
    <xf numFmtId="0" fontId="18" fillId="26" borderId="3">
      <alignment horizontal="right" vertical="center" wrapText="1"/>
    </xf>
    <xf numFmtId="0" fontId="18" fillId="26" borderId="3">
      <alignment horizontal="right" vertical="center" wrapText="1"/>
    </xf>
    <xf numFmtId="0" fontId="18" fillId="26" borderId="4">
      <alignment horizontal="right" vertical="center" wrapText="1"/>
    </xf>
    <xf numFmtId="0" fontId="18" fillId="26" borderId="4">
      <alignment horizontal="right" vertical="center" wrapText="1"/>
    </xf>
    <xf numFmtId="0" fontId="18" fillId="26" borderId="4">
      <alignment horizontal="right" vertical="center" wrapText="1"/>
    </xf>
    <xf numFmtId="0" fontId="18" fillId="26" borderId="4">
      <alignment horizontal="right" vertical="center" wrapText="1"/>
    </xf>
    <xf numFmtId="0" fontId="18" fillId="26" borderId="4">
      <alignment horizontal="right" vertical="center" wrapText="1"/>
    </xf>
    <xf numFmtId="0" fontId="18" fillId="26" borderId="4">
      <alignment horizontal="right" vertical="center" wrapText="1"/>
    </xf>
    <xf numFmtId="0" fontId="18" fillId="26" borderId="4">
      <alignment horizontal="right" vertical="center" wrapText="1"/>
    </xf>
    <xf numFmtId="0" fontId="18" fillId="26" borderId="4">
      <alignment horizontal="right" vertical="center" wrapText="1"/>
    </xf>
    <xf numFmtId="0" fontId="18" fillId="26" borderId="5">
      <alignment horizontal="right" vertical="center" wrapText="1"/>
    </xf>
    <xf numFmtId="0" fontId="18" fillId="26" borderId="5">
      <alignment horizontal="right" vertical="center" wrapText="1"/>
    </xf>
    <xf numFmtId="0" fontId="18" fillId="26" borderId="5">
      <alignment horizontal="right" vertical="center" wrapText="1"/>
    </xf>
    <xf numFmtId="0" fontId="18" fillId="26" borderId="5">
      <alignment horizontal="right" vertical="center" wrapText="1"/>
    </xf>
    <xf numFmtId="0" fontId="18" fillId="26" borderId="5">
      <alignment horizontal="right" vertical="center" wrapText="1"/>
    </xf>
    <xf numFmtId="0" fontId="18" fillId="26" borderId="5">
      <alignment horizontal="right" vertical="center" wrapText="1"/>
    </xf>
    <xf numFmtId="0" fontId="18" fillId="26" borderId="5">
      <alignment horizontal="right" vertical="center" wrapText="1"/>
    </xf>
    <xf numFmtId="0" fontId="18" fillId="26" borderId="5">
      <alignment horizontal="right" vertical="center" wrapText="1"/>
    </xf>
    <xf numFmtId="0" fontId="18" fillId="26" borderId="6">
      <alignment horizontal="right" vertical="center" wrapText="1"/>
    </xf>
    <xf numFmtId="0" fontId="18" fillId="26" borderId="6">
      <alignment horizontal="right" vertical="center" wrapText="1"/>
    </xf>
    <xf numFmtId="0" fontId="18" fillId="26" borderId="6">
      <alignment horizontal="right" vertical="center" wrapText="1"/>
    </xf>
    <xf numFmtId="0" fontId="18" fillId="26" borderId="6">
      <alignment horizontal="right" vertical="center" wrapText="1"/>
    </xf>
    <xf numFmtId="0" fontId="18" fillId="26" borderId="6">
      <alignment horizontal="right" vertical="center" wrapText="1"/>
    </xf>
    <xf numFmtId="0" fontId="18" fillId="26" borderId="6">
      <alignment horizontal="right" vertical="center" wrapText="1"/>
    </xf>
    <xf numFmtId="0" fontId="18" fillId="26" borderId="6">
      <alignment horizontal="right" vertical="center" wrapText="1"/>
    </xf>
    <xf numFmtId="0" fontId="18" fillId="26" borderId="6">
      <alignment horizontal="right" vertical="center" wrapText="1"/>
    </xf>
    <xf numFmtId="0" fontId="18" fillId="26" borderId="7">
      <alignment horizontal="right" vertical="center" wrapText="1"/>
    </xf>
    <xf numFmtId="0" fontId="18" fillId="26" borderId="7">
      <alignment horizontal="right" vertical="center" wrapText="1"/>
    </xf>
    <xf numFmtId="0" fontId="18" fillId="26" borderId="7">
      <alignment horizontal="right" vertical="center" wrapText="1"/>
    </xf>
    <xf numFmtId="0" fontId="18" fillId="26" borderId="7">
      <alignment horizontal="right" vertical="center" wrapText="1"/>
    </xf>
    <xf numFmtId="0" fontId="18" fillId="26" borderId="7">
      <alignment horizontal="right" vertical="center" wrapText="1"/>
    </xf>
    <xf numFmtId="0" fontId="18" fillId="26" borderId="7">
      <alignment horizontal="right" vertical="center" wrapText="1"/>
    </xf>
    <xf numFmtId="0" fontId="18" fillId="26" borderId="7">
      <alignment horizontal="right" vertical="center" wrapText="1"/>
    </xf>
    <xf numFmtId="0" fontId="18" fillId="26" borderId="7">
      <alignment horizontal="right" vertical="center" wrapText="1"/>
    </xf>
    <xf numFmtId="0" fontId="18" fillId="26" borderId="8">
      <alignment horizontal="right" vertical="center" wrapText="1"/>
    </xf>
    <xf numFmtId="0" fontId="18" fillId="26" borderId="8">
      <alignment horizontal="right" vertical="center" wrapText="1"/>
    </xf>
    <xf numFmtId="0" fontId="18" fillId="26" borderId="8">
      <alignment horizontal="right" vertical="center" wrapText="1"/>
    </xf>
    <xf numFmtId="0" fontId="18" fillId="26" borderId="8">
      <alignment horizontal="right" vertical="center" wrapText="1"/>
    </xf>
    <xf numFmtId="0" fontId="18" fillId="26" borderId="8">
      <alignment horizontal="right" vertical="center" wrapText="1"/>
    </xf>
    <xf numFmtId="0" fontId="18" fillId="26" borderId="8">
      <alignment horizontal="right" vertical="center" wrapText="1"/>
    </xf>
    <xf numFmtId="0" fontId="18" fillId="26" borderId="8">
      <alignment horizontal="right" vertical="center" wrapText="1"/>
    </xf>
    <xf numFmtId="0" fontId="18" fillId="26" borderId="8">
      <alignment horizontal="right" vertical="center" wrapText="1"/>
    </xf>
    <xf numFmtId="0" fontId="18" fillId="26" borderId="9">
      <alignment horizontal="right" vertical="center" wrapText="1"/>
    </xf>
    <xf numFmtId="0" fontId="18" fillId="26" borderId="9">
      <alignment horizontal="right" vertical="center" wrapText="1"/>
    </xf>
    <xf numFmtId="0" fontId="18" fillId="26" borderId="9">
      <alignment horizontal="right" vertical="center" wrapText="1"/>
    </xf>
    <xf numFmtId="0" fontId="18" fillId="26" borderId="9">
      <alignment horizontal="right" vertical="center" wrapText="1"/>
    </xf>
    <xf numFmtId="0" fontId="18" fillId="26" borderId="9">
      <alignment horizontal="right" vertical="center" wrapText="1"/>
    </xf>
    <xf numFmtId="0" fontId="18" fillId="26" borderId="9">
      <alignment horizontal="right" vertical="center" wrapText="1"/>
    </xf>
    <xf numFmtId="0" fontId="18" fillId="26" borderId="9">
      <alignment horizontal="right" vertical="center" wrapText="1"/>
    </xf>
    <xf numFmtId="0" fontId="18" fillId="26" borderId="9">
      <alignment horizontal="right" vertical="center" wrapText="1"/>
    </xf>
    <xf numFmtId="2" fontId="18" fillId="26" borderId="0">
      <alignment horizontal="right" vertical="center" wrapText="1"/>
    </xf>
    <xf numFmtId="0" fontId="19" fillId="27" borderId="10"/>
    <xf numFmtId="0" fontId="19" fillId="27" borderId="10"/>
    <xf numFmtId="0" fontId="20" fillId="27" borderId="10"/>
    <xf numFmtId="0" fontId="19" fillId="27" borderId="10"/>
    <xf numFmtId="0" fontId="21" fillId="27" borderId="10"/>
    <xf numFmtId="0" fontId="19" fillId="27" borderId="10"/>
    <xf numFmtId="0" fontId="19" fillId="27" borderId="10"/>
    <xf numFmtId="0" fontId="19" fillId="27" borderId="10"/>
    <xf numFmtId="0" fontId="19" fillId="27" borderId="10"/>
    <xf numFmtId="0" fontId="21" fillId="27" borderId="10"/>
    <xf numFmtId="0" fontId="19" fillId="27" borderId="10"/>
    <xf numFmtId="4" fontId="22" fillId="0" borderId="0">
      <alignment horizontal="right" vertical="top" wrapText="1"/>
    </xf>
    <xf numFmtId="0" fontId="18" fillId="26" borderId="11">
      <alignment horizontal="center" wrapText="1"/>
    </xf>
    <xf numFmtId="0" fontId="18" fillId="26" borderId="11">
      <alignment horizontal="center" wrapText="1"/>
    </xf>
    <xf numFmtId="0" fontId="18" fillId="26" borderId="11">
      <alignment horizontal="center" wrapText="1"/>
    </xf>
    <xf numFmtId="0" fontId="18" fillId="26" borderId="11">
      <alignment horizontal="center" wrapText="1"/>
    </xf>
    <xf numFmtId="0" fontId="18" fillId="26" borderId="11">
      <alignment horizontal="center" wrapText="1"/>
    </xf>
    <xf numFmtId="0" fontId="18" fillId="26" borderId="11">
      <alignment horizontal="center" wrapText="1"/>
    </xf>
    <xf numFmtId="0" fontId="18" fillId="26" borderId="11">
      <alignment horizontal="center" wrapText="1"/>
    </xf>
    <xf numFmtId="0" fontId="18" fillId="26" borderId="11">
      <alignment horizontal="center" wrapText="1"/>
    </xf>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5" fontId="84" fillId="0" borderId="0"/>
    <xf numFmtId="164" fontId="84" fillId="0" borderId="0"/>
    <xf numFmtId="165"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6"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5" fontId="84" fillId="0" borderId="0"/>
    <xf numFmtId="164" fontId="84" fillId="0" borderId="0"/>
    <xf numFmtId="164" fontId="84" fillId="0" borderId="0"/>
    <xf numFmtId="166" fontId="84" fillId="0" borderId="0"/>
    <xf numFmtId="166" fontId="84" fillId="0" borderId="0"/>
    <xf numFmtId="164" fontId="84" fillId="0" borderId="0"/>
    <xf numFmtId="164" fontId="84" fillId="0" borderId="0"/>
    <xf numFmtId="164" fontId="84" fillId="0" borderId="0"/>
    <xf numFmtId="167"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164" fontId="84" fillId="0" borderId="0"/>
    <xf numFmtId="3" fontId="23"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0" fontId="18"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168" fontId="84" fillId="0" borderId="0"/>
    <xf numFmtId="3" fontId="23" fillId="0" borderId="0"/>
    <xf numFmtId="4" fontId="24" fillId="0" borderId="0">
      <alignment horizontal="right" vertical="top" wrapText="1"/>
      <protection locked="0"/>
    </xf>
    <xf numFmtId="4" fontId="25" fillId="0" borderId="0">
      <alignment horizontal="right" vertical="top" wrapText="1"/>
    </xf>
    <xf numFmtId="0" fontId="26" fillId="6" borderId="0"/>
    <xf numFmtId="0" fontId="26" fillId="10" borderId="0"/>
    <xf numFmtId="0" fontId="26" fillId="6" borderId="0"/>
    <xf numFmtId="0" fontId="26" fillId="6" borderId="0"/>
    <xf numFmtId="0" fontId="26" fillId="6" borderId="0"/>
    <xf numFmtId="0" fontId="26" fillId="6" borderId="0"/>
    <xf numFmtId="0" fontId="26" fillId="10" borderId="0"/>
    <xf numFmtId="0" fontId="26" fillId="10" borderId="0"/>
    <xf numFmtId="0" fontId="26" fillId="6" borderId="0"/>
    <xf numFmtId="0" fontId="26" fillId="6" borderId="0"/>
    <xf numFmtId="0" fontId="26" fillId="10" borderId="0"/>
    <xf numFmtId="0" fontId="26" fillId="6" borderId="0"/>
    <xf numFmtId="0" fontId="26" fillId="10" borderId="0"/>
    <xf numFmtId="0" fontId="26" fillId="10" borderId="0"/>
    <xf numFmtId="0" fontId="26" fillId="6" borderId="0"/>
    <xf numFmtId="0" fontId="26" fillId="6" borderId="0"/>
    <xf numFmtId="0" fontId="26" fillId="6" borderId="0"/>
    <xf numFmtId="0" fontId="26" fillId="10" borderId="0"/>
    <xf numFmtId="0" fontId="27" fillId="6" borderId="0"/>
    <xf numFmtId="0" fontId="26" fillId="10" borderId="0"/>
    <xf numFmtId="0" fontId="26" fillId="6" borderId="0"/>
    <xf numFmtId="0" fontId="26" fillId="10" borderId="0"/>
    <xf numFmtId="0" fontId="26" fillId="10" borderId="0"/>
    <xf numFmtId="0" fontId="26" fillId="10" borderId="0"/>
    <xf numFmtId="0" fontId="26" fillId="6" borderId="0"/>
    <xf numFmtId="0" fontId="26" fillId="10" borderId="0"/>
    <xf numFmtId="0" fontId="26" fillId="6" borderId="0"/>
    <xf numFmtId="0" fontId="26" fillId="10" borderId="0"/>
    <xf numFmtId="0" fontId="28" fillId="6" borderId="0"/>
    <xf numFmtId="0" fontId="26" fillId="10" borderId="0"/>
    <xf numFmtId="0" fontId="28" fillId="6" borderId="0"/>
    <xf numFmtId="0" fontId="26" fillId="6" borderId="0"/>
    <xf numFmtId="0" fontId="26" fillId="10" borderId="0"/>
    <xf numFmtId="0" fontId="26" fillId="6" borderId="0"/>
    <xf numFmtId="0" fontId="28" fillId="6" borderId="0"/>
    <xf numFmtId="0" fontId="26" fillId="10" borderId="0"/>
    <xf numFmtId="0" fontId="26" fillId="6" borderId="0"/>
    <xf numFmtId="0" fontId="26" fillId="10" borderId="0"/>
    <xf numFmtId="0" fontId="26" fillId="10" borderId="0"/>
    <xf numFmtId="0" fontId="26" fillId="10" borderId="0"/>
    <xf numFmtId="0" fontId="26" fillId="10" borderId="0"/>
    <xf numFmtId="169" fontId="29" fillId="0" borderId="0"/>
    <xf numFmtId="170" fontId="84" fillId="0" borderId="0"/>
    <xf numFmtId="170" fontId="84" fillId="0" borderId="0"/>
    <xf numFmtId="170" fontId="84" fillId="0" borderId="0"/>
    <xf numFmtId="170" fontId="84" fillId="0" borderId="0"/>
    <xf numFmtId="171" fontId="84" fillId="0" borderId="0"/>
    <xf numFmtId="172" fontId="84" fillId="0" borderId="0"/>
    <xf numFmtId="172" fontId="84" fillId="0" borderId="0"/>
    <xf numFmtId="172" fontId="84" fillId="0" borderId="0"/>
    <xf numFmtId="172" fontId="84" fillId="0" borderId="0"/>
    <xf numFmtId="171" fontId="84" fillId="0" borderId="0"/>
    <xf numFmtId="173" fontId="84" fillId="0" borderId="0"/>
    <xf numFmtId="173" fontId="84" fillId="0" borderId="0"/>
    <xf numFmtId="173" fontId="84" fillId="0" borderId="0"/>
    <xf numFmtId="173"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3" fontId="84" fillId="0" borderId="0"/>
    <xf numFmtId="173" fontId="84" fillId="0" borderId="0"/>
    <xf numFmtId="173" fontId="84" fillId="0" borderId="0"/>
    <xf numFmtId="173" fontId="84" fillId="0" borderId="0"/>
    <xf numFmtId="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170" fontId="84" fillId="0" borderId="0"/>
    <xf numFmtId="0" fontId="84" fillId="0" borderId="0"/>
    <xf numFmtId="170" fontId="84" fillId="0" borderId="0"/>
    <xf numFmtId="170" fontId="84" fillId="0" borderId="0"/>
    <xf numFmtId="170" fontId="84" fillId="0" borderId="0"/>
    <xf numFmtId="170" fontId="84" fillId="0" borderId="0"/>
    <xf numFmtId="0" fontId="30" fillId="0" borderId="0"/>
    <xf numFmtId="0" fontId="30" fillId="0" borderId="0"/>
    <xf numFmtId="0" fontId="31" fillId="0" borderId="0"/>
    <xf numFmtId="0" fontId="30" fillId="0" borderId="0"/>
    <xf numFmtId="0" fontId="30" fillId="0" borderId="0"/>
    <xf numFmtId="0" fontId="31" fillId="0" borderId="0"/>
    <xf numFmtId="0" fontId="30" fillId="0" borderId="0"/>
    <xf numFmtId="0" fontId="26" fillId="10" borderId="0"/>
    <xf numFmtId="0" fontId="26" fillId="6" borderId="0"/>
    <xf numFmtId="0" fontId="26" fillId="6" borderId="0"/>
    <xf numFmtId="0" fontId="32" fillId="0" borderId="12"/>
    <xf numFmtId="0" fontId="32" fillId="0" borderId="12"/>
    <xf numFmtId="0" fontId="32" fillId="0" borderId="12"/>
    <xf numFmtId="0" fontId="33" fillId="0" borderId="12"/>
    <xf numFmtId="0" fontId="34" fillId="0" borderId="13"/>
    <xf numFmtId="0" fontId="34" fillId="0" borderId="14"/>
    <xf numFmtId="0" fontId="34" fillId="0" borderId="13"/>
    <xf numFmtId="0" fontId="34" fillId="0" borderId="14"/>
    <xf numFmtId="0" fontId="34" fillId="0" borderId="14"/>
    <xf numFmtId="0" fontId="34" fillId="0" borderId="14"/>
    <xf numFmtId="0" fontId="33" fillId="0" borderId="12"/>
    <xf numFmtId="0" fontId="35" fillId="0" borderId="15"/>
    <xf numFmtId="0" fontId="35" fillId="0" borderId="15"/>
    <xf numFmtId="0" fontId="35" fillId="0" borderId="15"/>
    <xf numFmtId="0" fontId="36" fillId="0" borderId="15"/>
    <xf numFmtId="0" fontId="37" fillId="0" borderId="15"/>
    <xf numFmtId="0" fontId="37" fillId="0" borderId="16"/>
    <xf numFmtId="0" fontId="37" fillId="0" borderId="15"/>
    <xf numFmtId="0" fontId="37" fillId="0" borderId="16"/>
    <xf numFmtId="0" fontId="37" fillId="0" borderId="16"/>
    <xf numFmtId="0" fontId="37" fillId="0" borderId="16"/>
    <xf numFmtId="0" fontId="36" fillId="0" borderId="15"/>
    <xf numFmtId="0" fontId="38" fillId="0" borderId="17"/>
    <xf numFmtId="0" fontId="39" fillId="0" borderId="17"/>
    <xf numFmtId="0" fontId="38" fillId="0" borderId="17"/>
    <xf numFmtId="0" fontId="38" fillId="0" borderId="17"/>
    <xf numFmtId="0" fontId="38" fillId="0" borderId="17"/>
    <xf numFmtId="0" fontId="39" fillId="0" borderId="17"/>
    <xf numFmtId="0" fontId="40" fillId="0" borderId="18"/>
    <xf numFmtId="0" fontId="40" fillId="0" borderId="19"/>
    <xf numFmtId="0" fontId="40" fillId="0" borderId="18"/>
    <xf numFmtId="0" fontId="40" fillId="0" borderId="19"/>
    <xf numFmtId="0" fontId="40" fillId="0" borderId="19"/>
    <xf numFmtId="0" fontId="40" fillId="0" borderId="19"/>
    <xf numFmtId="0" fontId="38" fillId="0" borderId="0"/>
    <xf numFmtId="0" fontId="38" fillId="0" borderId="0"/>
    <xf numFmtId="0" fontId="39" fillId="0" borderId="0"/>
    <xf numFmtId="0" fontId="40" fillId="0" borderId="0"/>
    <xf numFmtId="0" fontId="40" fillId="0" borderId="0"/>
    <xf numFmtId="0" fontId="40" fillId="0" borderId="0"/>
    <xf numFmtId="0" fontId="40" fillId="0" borderId="0"/>
    <xf numFmtId="0" fontId="40" fillId="0" borderId="0"/>
    <xf numFmtId="0" fontId="39" fillId="0" borderId="0"/>
    <xf numFmtId="0" fontId="38" fillId="0" borderId="0"/>
    <xf numFmtId="0" fontId="41" fillId="0" borderId="0"/>
    <xf numFmtId="0" fontId="42" fillId="0" borderId="0"/>
    <xf numFmtId="0" fontId="43" fillId="0" borderId="0"/>
    <xf numFmtId="0" fontId="42" fillId="0" borderId="0"/>
    <xf numFmtId="0" fontId="42" fillId="0" borderId="0"/>
    <xf numFmtId="0" fontId="44" fillId="0" borderId="0"/>
    <xf numFmtId="0" fontId="42" fillId="0" borderId="0"/>
    <xf numFmtId="0" fontId="45" fillId="0" borderId="0"/>
    <xf numFmtId="0" fontId="44" fillId="0" borderId="0"/>
    <xf numFmtId="0" fontId="41" fillId="0" borderId="0"/>
    <xf numFmtId="0" fontId="42" fillId="0" borderId="0"/>
    <xf numFmtId="0" fontId="43" fillId="0" borderId="0"/>
    <xf numFmtId="0" fontId="46" fillId="9" borderId="1"/>
    <xf numFmtId="0" fontId="47" fillId="9" borderId="1"/>
    <xf numFmtId="0" fontId="46" fillId="9" borderId="1"/>
    <xf numFmtId="174" fontId="18" fillId="0" borderId="20">
      <alignment vertical="center"/>
      <protection locked="0"/>
    </xf>
    <xf numFmtId="174" fontId="18" fillId="0" borderId="20">
      <alignment vertical="center"/>
      <protection locked="0"/>
    </xf>
    <xf numFmtId="174" fontId="18" fillId="0" borderId="20">
      <alignment vertical="center"/>
      <protection locked="0"/>
    </xf>
    <xf numFmtId="0" fontId="46" fillId="9" borderId="1"/>
    <xf numFmtId="174" fontId="18" fillId="0" borderId="20">
      <alignment vertical="center"/>
      <protection locked="0"/>
    </xf>
    <xf numFmtId="0" fontId="46" fillId="9" borderId="1"/>
    <xf numFmtId="0" fontId="47" fillId="9" borderId="1"/>
    <xf numFmtId="0" fontId="46" fillId="9" borderId="1"/>
    <xf numFmtId="0" fontId="46" fillId="12" borderId="1"/>
    <xf numFmtId="0" fontId="46" fillId="9" borderId="1"/>
    <xf numFmtId="0" fontId="46" fillId="12" borderId="1"/>
    <xf numFmtId="0" fontId="46" fillId="12" borderId="1"/>
    <xf numFmtId="0" fontId="46" fillId="12" borderId="1"/>
    <xf numFmtId="0" fontId="48" fillId="25" borderId="21"/>
    <xf numFmtId="0" fontId="48" fillId="26" borderId="21"/>
    <xf numFmtId="0" fontId="48" fillId="25" borderId="21"/>
    <xf numFmtId="0" fontId="48" fillId="25" borderId="21"/>
    <xf numFmtId="0" fontId="48" fillId="25" borderId="21"/>
    <xf numFmtId="0" fontId="48" fillId="25" borderId="21"/>
    <xf numFmtId="0" fontId="48" fillId="26" borderId="21"/>
    <xf numFmtId="0" fontId="48" fillId="26" borderId="21"/>
    <xf numFmtId="0" fontId="48" fillId="25" borderId="21"/>
    <xf numFmtId="0" fontId="48" fillId="25" borderId="21"/>
    <xf numFmtId="0" fontId="48" fillId="26" borderId="21"/>
    <xf numFmtId="0" fontId="48" fillId="25" borderId="21"/>
    <xf numFmtId="0" fontId="48" fillId="26" borderId="21"/>
    <xf numFmtId="0" fontId="48" fillId="26" borderId="21"/>
    <xf numFmtId="0" fontId="48" fillId="25" borderId="21"/>
    <xf numFmtId="0" fontId="48" fillId="25" borderId="21"/>
    <xf numFmtId="0" fontId="48" fillId="25" borderId="21"/>
    <xf numFmtId="0" fontId="48" fillId="26" borderId="21"/>
    <xf numFmtId="0" fontId="49" fillId="25" borderId="21"/>
    <xf numFmtId="0" fontId="48" fillId="26" borderId="21"/>
    <xf numFmtId="0" fontId="48" fillId="25" borderId="21"/>
    <xf numFmtId="0" fontId="48" fillId="26" borderId="21"/>
    <xf numFmtId="0" fontId="48" fillId="26" borderId="21"/>
    <xf numFmtId="0" fontId="48" fillId="26" borderId="21"/>
    <xf numFmtId="0" fontId="48" fillId="25" borderId="21"/>
    <xf numFmtId="0" fontId="48" fillId="26" borderId="21"/>
    <xf numFmtId="0" fontId="48" fillId="25" borderId="21"/>
    <xf numFmtId="0" fontId="48" fillId="26" borderId="21"/>
    <xf numFmtId="0" fontId="50" fillId="25" borderId="21"/>
    <xf numFmtId="0" fontId="48" fillId="26" borderId="21"/>
    <xf numFmtId="0" fontId="50" fillId="25" borderId="21"/>
    <xf numFmtId="0" fontId="48" fillId="25" borderId="21"/>
    <xf numFmtId="0" fontId="48" fillId="26" borderId="21"/>
    <xf numFmtId="0" fontId="48" fillId="25" borderId="21"/>
    <xf numFmtId="0" fontId="50" fillId="25" borderId="21"/>
    <xf numFmtId="0" fontId="48" fillId="26" borderId="21"/>
    <xf numFmtId="0" fontId="48" fillId="25" borderId="21"/>
    <xf numFmtId="0" fontId="48" fillId="26" borderId="21"/>
    <xf numFmtId="0" fontId="48" fillId="26" borderId="21"/>
    <xf numFmtId="0" fontId="48" fillId="26" borderId="21"/>
    <xf numFmtId="0" fontId="48" fillId="26" borderId="21"/>
    <xf numFmtId="0" fontId="51" fillId="0" borderId="0">
      <alignment horizontal="right" vertical="top"/>
    </xf>
    <xf numFmtId="0" fontId="52" fillId="0" borderId="0">
      <alignment horizontal="justify" vertical="top" wrapText="1"/>
    </xf>
    <xf numFmtId="0" fontId="51" fillId="0" borderId="0">
      <alignment horizontal="left"/>
    </xf>
    <xf numFmtId="0" fontId="52" fillId="0" borderId="0">
      <alignment horizontal="right"/>
    </xf>
    <xf numFmtId="4" fontId="52" fillId="0" borderId="0">
      <alignment horizontal="right" wrapText="1"/>
    </xf>
    <xf numFmtId="0" fontId="52" fillId="0" borderId="0">
      <alignment horizontal="right"/>
    </xf>
    <xf numFmtId="4" fontId="52" fillId="0" borderId="0">
      <alignment horizontal="right"/>
    </xf>
    <xf numFmtId="0" fontId="53" fillId="13" borderId="0">
      <protection locked="0"/>
    </xf>
    <xf numFmtId="0" fontId="54" fillId="0" borderId="22"/>
    <xf numFmtId="0" fontId="54" fillId="0" borderId="22"/>
    <xf numFmtId="0" fontId="55" fillId="0" borderId="22"/>
    <xf numFmtId="0" fontId="56" fillId="0" borderId="23"/>
    <xf numFmtId="0" fontId="56" fillId="0" borderId="23"/>
    <xf numFmtId="0" fontId="56" fillId="0" borderId="23"/>
    <xf numFmtId="0" fontId="56" fillId="0" borderId="23"/>
    <xf numFmtId="0" fontId="55" fillId="0" borderId="22"/>
    <xf numFmtId="0" fontId="54" fillId="0" borderId="22"/>
    <xf numFmtId="0" fontId="32" fillId="0" borderId="12"/>
    <xf numFmtId="0" fontId="32" fillId="0" borderId="12"/>
    <xf numFmtId="0" fontId="34" fillId="0" borderId="14"/>
    <xf numFmtId="0" fontId="32" fillId="0" borderId="12"/>
    <xf numFmtId="0" fontId="32" fillId="0" borderId="12"/>
    <xf numFmtId="0" fontId="34" fillId="0" borderId="14"/>
    <xf numFmtId="0" fontId="32" fillId="0" borderId="12"/>
    <xf numFmtId="0" fontId="34" fillId="0" borderId="14"/>
    <xf numFmtId="0" fontId="32" fillId="0" borderId="12"/>
    <xf numFmtId="0" fontId="34" fillId="0" borderId="14"/>
    <xf numFmtId="0" fontId="33" fillId="0" borderId="12"/>
    <xf numFmtId="0" fontId="34" fillId="0" borderId="14"/>
    <xf numFmtId="0" fontId="32" fillId="0" borderId="12"/>
    <xf numFmtId="0" fontId="34" fillId="0" borderId="14"/>
    <xf numFmtId="0" fontId="34" fillId="0" borderId="14"/>
    <xf numFmtId="0" fontId="32" fillId="0" borderId="12"/>
    <xf numFmtId="0" fontId="34" fillId="0" borderId="14"/>
    <xf numFmtId="0" fontId="32" fillId="0" borderId="12"/>
    <xf numFmtId="0" fontId="34" fillId="0" borderId="14"/>
    <xf numFmtId="0" fontId="33" fillId="0" borderId="12"/>
    <xf numFmtId="0" fontId="34" fillId="0" borderId="14"/>
    <xf numFmtId="0" fontId="33" fillId="0" borderId="12"/>
    <xf numFmtId="0" fontId="32" fillId="0" borderId="12"/>
    <xf numFmtId="0" fontId="34" fillId="0" borderId="14"/>
    <xf numFmtId="0" fontId="32" fillId="0" borderId="12"/>
    <xf numFmtId="0" fontId="33" fillId="0" borderId="12"/>
    <xf numFmtId="0" fontId="34" fillId="0" borderId="14"/>
    <xf numFmtId="0" fontId="32" fillId="0" borderId="12"/>
    <xf numFmtId="0" fontId="34" fillId="0" borderId="14"/>
    <xf numFmtId="0" fontId="34" fillId="0" borderId="14"/>
    <xf numFmtId="0" fontId="34" fillId="0" borderId="14"/>
    <xf numFmtId="0" fontId="34" fillId="0" borderId="14"/>
    <xf numFmtId="0" fontId="35" fillId="0" borderId="15"/>
    <xf numFmtId="0" fontId="37" fillId="0" borderId="16"/>
    <xf numFmtId="0" fontId="35" fillId="0" borderId="15"/>
    <xf numFmtId="0" fontId="35" fillId="0" borderId="15"/>
    <xf numFmtId="0" fontId="37" fillId="0" borderId="16"/>
    <xf numFmtId="0" fontId="35" fillId="0" borderId="15"/>
    <xf numFmtId="0" fontId="37" fillId="0" borderId="16"/>
    <xf numFmtId="0" fontId="35" fillId="0" borderId="15"/>
    <xf numFmtId="0" fontId="37" fillId="0" borderId="16"/>
    <xf numFmtId="0" fontId="36" fillId="0" borderId="15"/>
    <xf numFmtId="0" fontId="37" fillId="0" borderId="16"/>
    <xf numFmtId="0" fontId="35" fillId="0" borderId="15"/>
    <xf numFmtId="0" fontId="37" fillId="0" borderId="16"/>
    <xf numFmtId="0" fontId="37" fillId="0" borderId="16"/>
    <xf numFmtId="0" fontId="35" fillId="0" borderId="15"/>
    <xf numFmtId="0" fontId="37" fillId="0" borderId="16"/>
    <xf numFmtId="0" fontId="35" fillId="0" borderId="15"/>
    <xf numFmtId="0" fontId="37" fillId="0" borderId="16"/>
    <xf numFmtId="0" fontId="36" fillId="0" borderId="15"/>
    <xf numFmtId="0" fontId="37" fillId="0" borderId="16"/>
    <xf numFmtId="0" fontId="36" fillId="0" borderId="15"/>
    <xf numFmtId="0" fontId="35" fillId="0" borderId="15"/>
    <xf numFmtId="0" fontId="37" fillId="0" borderId="16"/>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4" fillId="0" borderId="0"/>
    <xf numFmtId="0" fontId="85" fillId="0" borderId="0"/>
    <xf numFmtId="0" fontId="1" fillId="0" borderId="0"/>
    <xf numFmtId="0" fontId="85" fillId="0" borderId="0"/>
  </cellStyleXfs>
  <cellXfs count="330">
    <xf numFmtId="0" fontId="0" fillId="0" borderId="0" xfId="0"/>
    <xf numFmtId="0" fontId="58" fillId="0" borderId="0" xfId="1537" applyFont="1" applyAlignment="1">
      <alignment horizontal="left" vertical="top" wrapText="1"/>
    </xf>
    <xf numFmtId="0" fontId="64" fillId="0" borderId="0" xfId="1537" applyFont="1" applyAlignment="1">
      <alignment horizontal="left" vertical="top" wrapText="1"/>
    </xf>
    <xf numFmtId="0" fontId="57" fillId="0" borderId="0" xfId="1537" applyFont="1" applyAlignment="1">
      <alignment horizontal="left" vertical="top" wrapText="1"/>
    </xf>
    <xf numFmtId="0" fontId="59" fillId="0" borderId="0" xfId="1537" applyFont="1" applyAlignment="1">
      <alignment horizontal="left" vertical="center" wrapText="1"/>
    </xf>
    <xf numFmtId="0" fontId="18" fillId="0" borderId="0" xfId="1537" applyFont="1"/>
    <xf numFmtId="4" fontId="18" fillId="0" borderId="0" xfId="1537" applyNumberFormat="1" applyFont="1" applyAlignment="1">
      <alignment horizontal="right"/>
    </xf>
    <xf numFmtId="0" fontId="57" fillId="0" borderId="0" xfId="1537" applyFont="1" applyAlignment="1">
      <alignment horizontal="center" vertical="top"/>
    </xf>
    <xf numFmtId="0" fontId="18" fillId="0" borderId="0" xfId="1537" applyFont="1" applyAlignment="1">
      <alignment wrapText="1"/>
    </xf>
    <xf numFmtId="0" fontId="18" fillId="0" borderId="0" xfId="1537" applyFont="1" applyAlignment="1">
      <alignment horizontal="left"/>
    </xf>
    <xf numFmtId="4" fontId="18" fillId="0" borderId="0" xfId="1537" applyNumberFormat="1" applyFont="1"/>
    <xf numFmtId="0" fontId="18" fillId="0" borderId="0" xfId="1537" applyFont="1" applyAlignment="1">
      <alignment horizontal="right"/>
    </xf>
    <xf numFmtId="0" fontId="57" fillId="0" borderId="0" xfId="1537" applyFont="1"/>
    <xf numFmtId="4" fontId="18" fillId="0" borderId="0" xfId="1537" applyNumberFormat="1" applyFont="1" applyAlignment="1">
      <alignment horizontal="right" vertical="top" wrapText="1"/>
    </xf>
    <xf numFmtId="4" fontId="18" fillId="0" borderId="0" xfId="1537" applyNumberFormat="1" applyFont="1" applyAlignment="1">
      <alignment vertical="top"/>
    </xf>
    <xf numFmtId="0" fontId="58" fillId="0" borderId="0" xfId="1537" applyFont="1" applyAlignment="1">
      <alignment horizontal="right" vertical="top"/>
    </xf>
    <xf numFmtId="0" fontId="58" fillId="0" borderId="0" xfId="1537" applyFont="1" applyAlignment="1">
      <alignment horizontal="left" vertical="top"/>
    </xf>
    <xf numFmtId="0" fontId="57" fillId="0" borderId="0" xfId="1537" applyFont="1" applyAlignment="1">
      <alignment horizontal="center" vertical="top" wrapText="1"/>
    </xf>
    <xf numFmtId="0" fontId="18" fillId="0" borderId="0" xfId="1537" applyFont="1" applyAlignment="1">
      <alignment horizontal="left" vertical="center" wrapText="1"/>
    </xf>
    <xf numFmtId="0" fontId="18" fillId="0" borderId="0" xfId="1537" applyFont="1" applyAlignment="1">
      <alignment horizontal="center" vertical="top" wrapText="1"/>
    </xf>
    <xf numFmtId="0" fontId="18" fillId="0" borderId="0" xfId="1537" applyFont="1" applyAlignment="1">
      <alignment horizontal="right" vertical="top" wrapText="1"/>
    </xf>
    <xf numFmtId="0" fontId="18" fillId="0" borderId="0" xfId="1537" applyFont="1" applyAlignment="1">
      <alignment horizontal="left" vertical="top" wrapText="1"/>
    </xf>
    <xf numFmtId="0" fontId="18" fillId="0" borderId="0" xfId="1537" applyFont="1" applyAlignment="1">
      <alignment vertical="top"/>
    </xf>
    <xf numFmtId="0" fontId="60" fillId="0" borderId="0" xfId="1537" applyFont="1"/>
    <xf numFmtId="0" fontId="61" fillId="0" borderId="0" xfId="1537" applyFont="1"/>
    <xf numFmtId="4" fontId="61" fillId="0" borderId="0" xfId="1537" applyNumberFormat="1" applyFont="1"/>
    <xf numFmtId="0" fontId="18" fillId="0" borderId="0" xfId="1537" applyFont="1" applyAlignment="1">
      <alignment horizontal="right" vertical="top"/>
    </xf>
    <xf numFmtId="0" fontId="18" fillId="0" borderId="0" xfId="1537" applyFont="1" applyAlignment="1">
      <alignment horizontal="left" vertical="top"/>
    </xf>
    <xf numFmtId="4" fontId="61" fillId="0" borderId="0" xfId="1537" applyNumberFormat="1" applyFont="1" applyAlignment="1">
      <alignment horizontal="right" vertical="top" wrapText="1"/>
    </xf>
    <xf numFmtId="4" fontId="61" fillId="0" borderId="0" xfId="1537" applyNumberFormat="1" applyFont="1" applyAlignment="1">
      <alignment vertical="top"/>
    </xf>
    <xf numFmtId="0" fontId="61" fillId="0" borderId="0" xfId="1537" applyFont="1" applyAlignment="1">
      <alignment horizontal="right" vertical="top"/>
    </xf>
    <xf numFmtId="0" fontId="61" fillId="0" borderId="0" xfId="1537" applyFont="1" applyAlignment="1">
      <alignment horizontal="left" vertical="top"/>
    </xf>
    <xf numFmtId="0" fontId="61" fillId="0" borderId="0" xfId="1537" applyFont="1" applyAlignment="1">
      <alignment horizontal="center" vertical="top" wrapText="1"/>
    </xf>
    <xf numFmtId="0" fontId="61" fillId="0" borderId="0" xfId="1537" applyFont="1" applyAlignment="1">
      <alignment horizontal="left" vertical="top" wrapText="1"/>
    </xf>
    <xf numFmtId="0" fontId="61" fillId="0" borderId="0" xfId="1537" applyFont="1" applyAlignment="1">
      <alignment horizontal="right" vertical="top" wrapText="1"/>
    </xf>
    <xf numFmtId="0" fontId="61" fillId="0" borderId="24" xfId="1537" applyFont="1" applyBorder="1"/>
    <xf numFmtId="4" fontId="61" fillId="0" borderId="24" xfId="1537" applyNumberFormat="1" applyFont="1" applyBorder="1"/>
    <xf numFmtId="0" fontId="62" fillId="0" borderId="0" xfId="1537" applyFont="1"/>
    <xf numFmtId="0" fontId="62" fillId="0" borderId="0" xfId="1537" applyFont="1" applyAlignment="1">
      <alignment vertical="top"/>
    </xf>
    <xf numFmtId="0" fontId="62" fillId="0" borderId="0" xfId="1537" applyFont="1" applyAlignment="1">
      <alignment wrapText="1"/>
    </xf>
    <xf numFmtId="0" fontId="62" fillId="0" borderId="0" xfId="1537" applyFont="1" applyAlignment="1">
      <alignment horizontal="left"/>
    </xf>
    <xf numFmtId="4" fontId="62" fillId="0" borderId="0" xfId="1537" applyNumberFormat="1" applyFont="1" applyAlignment="1">
      <alignment horizontal="right"/>
    </xf>
    <xf numFmtId="4" fontId="62" fillId="0" borderId="0" xfId="1537" applyNumberFormat="1" applyFont="1"/>
    <xf numFmtId="0" fontId="62" fillId="0" borderId="0" xfId="1537" applyFont="1" applyAlignment="1">
      <alignment horizontal="right"/>
    </xf>
    <xf numFmtId="0" fontId="62" fillId="0" borderId="0" xfId="1537" applyFont="1" applyAlignment="1">
      <alignment horizontal="left" vertical="top"/>
    </xf>
    <xf numFmtId="0" fontId="63" fillId="0" borderId="0" xfId="1537" applyFont="1" applyAlignment="1">
      <alignment horizontal="left" vertical="top"/>
    </xf>
    <xf numFmtId="0" fontId="63" fillId="0" borderId="0" xfId="1537" applyFont="1" applyAlignment="1">
      <alignment wrapText="1"/>
    </xf>
    <xf numFmtId="0" fontId="63" fillId="0" borderId="0" xfId="1537" applyFont="1" applyAlignment="1">
      <alignment horizontal="center" vertical="top"/>
    </xf>
    <xf numFmtId="4" fontId="63" fillId="0" borderId="0" xfId="1537" applyNumberFormat="1" applyFont="1" applyAlignment="1">
      <alignment horizontal="right" vertical="top"/>
    </xf>
    <xf numFmtId="4" fontId="63" fillId="0" borderId="0" xfId="1537" applyNumberFormat="1" applyFont="1" applyAlignment="1">
      <alignment horizontal="center" vertical="top"/>
    </xf>
    <xf numFmtId="0" fontId="63" fillId="0" borderId="0" xfId="1537" applyFont="1" applyAlignment="1">
      <alignment horizontal="right"/>
    </xf>
    <xf numFmtId="0" fontId="63" fillId="0" borderId="0" xfId="1537" applyFont="1"/>
    <xf numFmtId="0" fontId="63" fillId="0" borderId="0" xfId="1537" applyFont="1" applyAlignment="1">
      <alignment horizontal="left"/>
    </xf>
    <xf numFmtId="4" fontId="63" fillId="0" borderId="0" xfId="1537" applyNumberFormat="1" applyFont="1" applyAlignment="1">
      <alignment horizontal="right"/>
    </xf>
    <xf numFmtId="4" fontId="63" fillId="0" borderId="0" xfId="1537" applyNumberFormat="1" applyFont="1"/>
    <xf numFmtId="0" fontId="18" fillId="0" borderId="0" xfId="1537" applyFont="1" applyAlignment="1">
      <alignment vertical="top" wrapText="1"/>
    </xf>
    <xf numFmtId="49" fontId="18" fillId="0" borderId="0" xfId="1537" applyNumberFormat="1" applyFont="1" applyAlignment="1">
      <alignment horizontal="left" vertical="top" wrapText="1"/>
    </xf>
    <xf numFmtId="0" fontId="58" fillId="0" borderId="0" xfId="1537" applyFont="1" applyAlignment="1">
      <alignment horizontal="center" vertical="top" wrapText="1"/>
    </xf>
    <xf numFmtId="0" fontId="58" fillId="0" borderId="0" xfId="1537" applyFont="1" applyAlignment="1">
      <alignment horizontal="right" vertical="top" wrapText="1"/>
    </xf>
    <xf numFmtId="4" fontId="58" fillId="0" borderId="0" xfId="1537" applyNumberFormat="1" applyFont="1" applyAlignment="1">
      <alignment horizontal="right" vertical="top" wrapText="1"/>
    </xf>
    <xf numFmtId="4" fontId="58" fillId="0" borderId="0" xfId="1537" applyNumberFormat="1" applyFont="1" applyAlignment="1">
      <alignment vertical="top"/>
    </xf>
    <xf numFmtId="0" fontId="18" fillId="0" borderId="0" xfId="1537" applyFont="1" applyAlignment="1">
      <alignment horizontal="center" wrapText="1"/>
    </xf>
    <xf numFmtId="1" fontId="18" fillId="0" borderId="0" xfId="1537" applyNumberFormat="1" applyFont="1" applyAlignment="1">
      <alignment horizontal="right" wrapText="1"/>
    </xf>
    <xf numFmtId="4" fontId="18" fillId="0" borderId="0" xfId="1537" applyNumberFormat="1" applyFont="1" applyAlignment="1">
      <alignment horizontal="right" wrapText="1"/>
    </xf>
    <xf numFmtId="4" fontId="58" fillId="0" borderId="0" xfId="1537" applyNumberFormat="1" applyFont="1" applyAlignment="1">
      <alignment vertical="center"/>
    </xf>
    <xf numFmtId="175" fontId="58" fillId="0" borderId="0" xfId="1537" applyNumberFormat="1" applyFont="1" applyAlignment="1">
      <alignment horizontal="right" vertical="top"/>
    </xf>
    <xf numFmtId="4" fontId="18" fillId="0" borderId="0" xfId="1537" applyNumberFormat="1" applyFont="1" applyAlignment="1">
      <alignment vertical="center"/>
    </xf>
    <xf numFmtId="0" fontId="58" fillId="0" borderId="0" xfId="1537" applyFont="1"/>
    <xf numFmtId="0" fontId="58" fillId="0" borderId="0" xfId="1537" applyFont="1" applyAlignment="1">
      <alignment horizontal="right"/>
    </xf>
    <xf numFmtId="0" fontId="18" fillId="0" borderId="0" xfId="1537" applyFont="1" applyAlignment="1">
      <alignment horizontal="justify" vertical="top" wrapText="1"/>
    </xf>
    <xf numFmtId="0" fontId="18" fillId="0" borderId="0" xfId="1537" applyFont="1" applyAlignment="1">
      <alignment horizontal="right" wrapText="1"/>
    </xf>
    <xf numFmtId="0" fontId="18" fillId="0" borderId="0" xfId="1537" applyFont="1" applyAlignment="1">
      <alignment horizontal="left" wrapText="1"/>
    </xf>
    <xf numFmtId="4" fontId="67" fillId="0" borderId="0" xfId="1537" applyNumberFormat="1" applyFont="1" applyAlignment="1" applyProtection="1">
      <alignment horizontal="right"/>
      <protection locked="0"/>
    </xf>
    <xf numFmtId="4" fontId="58" fillId="0" borderId="0" xfId="1537" applyNumberFormat="1" applyFont="1" applyAlignment="1" applyProtection="1">
      <alignment horizontal="right" wrapText="1"/>
      <protection locked="0"/>
    </xf>
    <xf numFmtId="4" fontId="58" fillId="0" borderId="0" xfId="1537" applyNumberFormat="1" applyFont="1" applyAlignment="1" applyProtection="1">
      <alignment horizontal="right"/>
      <protection locked="0"/>
    </xf>
    <xf numFmtId="4" fontId="67" fillId="0" borderId="0" xfId="8061" applyNumberFormat="1" applyFont="1" applyAlignment="1" applyProtection="1">
      <alignment horizontal="right"/>
      <protection locked="0"/>
    </xf>
    <xf numFmtId="4" fontId="58" fillId="0" borderId="0" xfId="8060" applyNumberFormat="1" applyFont="1" applyAlignment="1" applyProtection="1">
      <alignment horizontal="right" wrapText="1"/>
      <protection locked="0"/>
    </xf>
    <xf numFmtId="4" fontId="58" fillId="0" borderId="0" xfId="8061" applyNumberFormat="1" applyFont="1" applyAlignment="1" applyProtection="1">
      <alignment horizontal="right"/>
      <protection locked="0"/>
    </xf>
    <xf numFmtId="4" fontId="71" fillId="0" borderId="0" xfId="8060" applyNumberFormat="1" applyFont="1" applyAlignment="1" applyProtection="1">
      <alignment horizontal="right" wrapText="1"/>
      <protection locked="0"/>
    </xf>
    <xf numFmtId="0" fontId="59" fillId="0" borderId="0" xfId="1537" applyFont="1" applyAlignment="1">
      <alignment horizontal="left" vertical="top" wrapText="1"/>
    </xf>
    <xf numFmtId="0" fontId="59" fillId="0" borderId="0" xfId="1537" applyFont="1" applyAlignment="1">
      <alignment horizontal="left" vertical="center" wrapText="1"/>
    </xf>
    <xf numFmtId="0" fontId="57" fillId="0" borderId="0" xfId="1537" applyFont="1" applyAlignment="1">
      <alignment horizontal="left" vertical="top" wrapText="1"/>
    </xf>
    <xf numFmtId="0" fontId="57" fillId="0" borderId="0" xfId="1537" applyFont="1" applyAlignment="1">
      <alignment horizontal="left" vertical="center" wrapText="1"/>
    </xf>
    <xf numFmtId="0" fontId="58" fillId="0" borderId="0" xfId="1537" applyFont="1" applyAlignment="1" applyProtection="1">
      <alignment horizontal="left" vertical="top" wrapText="1"/>
      <protection locked="0"/>
    </xf>
    <xf numFmtId="2" fontId="67" fillId="0" borderId="0" xfId="1537" applyNumberFormat="1" applyFont="1" applyAlignment="1" applyProtection="1">
      <alignment horizontal="right"/>
      <protection locked="0"/>
    </xf>
    <xf numFmtId="4" fontId="58" fillId="0" borderId="0" xfId="1537" applyNumberFormat="1" applyFont="1" applyAlignment="1" applyProtection="1">
      <alignment wrapText="1"/>
      <protection locked="0"/>
    </xf>
    <xf numFmtId="4" fontId="71" fillId="0" borderId="0" xfId="1537" applyNumberFormat="1" applyFont="1" applyAlignment="1" applyProtection="1">
      <alignment horizontal="right" wrapText="1"/>
      <protection locked="0"/>
    </xf>
    <xf numFmtId="4" fontId="58" fillId="0" borderId="0" xfId="1537" applyNumberFormat="1" applyFont="1" applyAlignment="1" applyProtection="1">
      <alignment horizontal="right" wrapText="1"/>
    </xf>
    <xf numFmtId="4" fontId="67" fillId="0" borderId="0" xfId="1537" applyNumberFormat="1" applyFont="1" applyAlignment="1" applyProtection="1">
      <alignment horizontal="right"/>
    </xf>
    <xf numFmtId="4" fontId="58" fillId="0" borderId="0" xfId="1537" applyNumberFormat="1" applyFont="1" applyAlignment="1" applyProtection="1">
      <alignment horizontal="right"/>
    </xf>
    <xf numFmtId="0" fontId="58" fillId="0" borderId="0" xfId="1537" applyFont="1" applyAlignment="1" applyProtection="1">
      <alignment horizontal="left" vertical="top" wrapText="1"/>
    </xf>
    <xf numFmtId="1" fontId="64" fillId="28" borderId="0" xfId="1537" applyNumberFormat="1" applyFont="1" applyFill="1" applyAlignment="1" applyProtection="1">
      <alignment horizontal="left" vertical="top" wrapText="1"/>
    </xf>
    <xf numFmtId="0" fontId="58" fillId="0" borderId="0" xfId="1537" applyFont="1" applyAlignment="1" applyProtection="1">
      <alignment vertical="top" wrapText="1"/>
    </xf>
    <xf numFmtId="0" fontId="58" fillId="0" borderId="0" xfId="1537" applyFont="1" applyAlignment="1" applyProtection="1">
      <alignment horizontal="center" wrapText="1"/>
    </xf>
    <xf numFmtId="0" fontId="58" fillId="0" borderId="0" xfId="1537" applyFont="1" applyAlignment="1" applyProtection="1">
      <alignment horizontal="left" wrapText="1"/>
    </xf>
    <xf numFmtId="2" fontId="58" fillId="0" borderId="0" xfId="1537" applyNumberFormat="1" applyFont="1" applyAlignment="1" applyProtection="1">
      <alignment horizontal="right" vertical="top" wrapText="1"/>
    </xf>
    <xf numFmtId="0" fontId="64" fillId="0" borderId="0" xfId="1537" applyFont="1" applyAlignment="1" applyProtection="1">
      <alignment horizontal="left" vertical="top" wrapText="1"/>
    </xf>
    <xf numFmtId="0" fontId="64" fillId="0" borderId="0" xfId="1537" applyFont="1" applyAlignment="1" applyProtection="1">
      <alignment vertical="top" wrapText="1"/>
    </xf>
    <xf numFmtId="1" fontId="64" fillId="28" borderId="0" xfId="1537" applyNumberFormat="1" applyFont="1" applyFill="1" applyAlignment="1" applyProtection="1">
      <alignment horizontal="center" vertical="top" wrapText="1"/>
    </xf>
    <xf numFmtId="1" fontId="64" fillId="28" borderId="24" xfId="1537" applyNumberFormat="1" applyFont="1" applyFill="1" applyBorder="1" applyAlignment="1" applyProtection="1">
      <alignment horizontal="center" vertical="top" wrapText="1"/>
    </xf>
    <xf numFmtId="0" fontId="58" fillId="0" borderId="24" xfId="1537" applyFont="1" applyBorder="1" applyAlignment="1" applyProtection="1">
      <alignment vertical="top" wrapText="1"/>
    </xf>
    <xf numFmtId="0" fontId="58" fillId="0" borderId="24" xfId="1537" applyFont="1" applyBorder="1" applyAlignment="1" applyProtection="1">
      <alignment horizontal="center" wrapText="1"/>
    </xf>
    <xf numFmtId="4" fontId="58" fillId="0" borderId="24" xfId="1537" applyNumberFormat="1" applyFont="1" applyBorder="1" applyAlignment="1" applyProtection="1">
      <alignment horizontal="right" wrapText="1"/>
    </xf>
    <xf numFmtId="0" fontId="64" fillId="0" borderId="0" xfId="1537" applyFont="1" applyAlignment="1" applyProtection="1">
      <alignment horizontal="center" wrapText="1"/>
    </xf>
    <xf numFmtId="4" fontId="64" fillId="0" borderId="0" xfId="1537" applyNumberFormat="1" applyFont="1" applyAlignment="1" applyProtection="1">
      <alignment horizontal="right" wrapText="1"/>
    </xf>
    <xf numFmtId="0" fontId="64" fillId="0" borderId="0" xfId="1537" applyFont="1" applyAlignment="1" applyProtection="1">
      <alignment horizontal="left" wrapText="1"/>
    </xf>
    <xf numFmtId="2" fontId="64" fillId="0" borderId="0" xfId="1537" applyNumberFormat="1" applyFont="1" applyAlignment="1" applyProtection="1">
      <alignment horizontal="right" vertical="top" wrapText="1"/>
    </xf>
    <xf numFmtId="0" fontId="64" fillId="0" borderId="0" xfId="1537" applyFont="1" applyAlignment="1" applyProtection="1">
      <alignment horizontal="left" vertical="top" wrapText="1"/>
    </xf>
    <xf numFmtId="0" fontId="64" fillId="0" borderId="24" xfId="1537" applyFont="1" applyBorder="1" applyAlignment="1" applyProtection="1">
      <alignment vertical="top" wrapText="1"/>
    </xf>
    <xf numFmtId="0" fontId="64" fillId="0" borderId="24" xfId="1537" applyFont="1" applyBorder="1" applyAlignment="1" applyProtection="1">
      <alignment horizontal="center" wrapText="1"/>
    </xf>
    <xf numFmtId="0" fontId="58" fillId="0" borderId="24" xfId="1537" applyFont="1" applyBorder="1" applyAlignment="1" applyProtection="1">
      <alignment horizontal="left" wrapText="1"/>
    </xf>
    <xf numFmtId="4" fontId="64" fillId="0" borderId="24" xfId="1537" applyNumberFormat="1" applyFont="1" applyBorder="1" applyAlignment="1" applyProtection="1">
      <alignment horizontal="right" wrapText="1"/>
    </xf>
    <xf numFmtId="0" fontId="58" fillId="0" borderId="0" xfId="1537" applyFont="1" applyAlignment="1" applyProtection="1">
      <alignment horizontal="left" vertical="top" wrapText="1"/>
    </xf>
    <xf numFmtId="0" fontId="58" fillId="0" borderId="0" xfId="1537" applyFont="1" applyProtection="1"/>
    <xf numFmtId="0" fontId="65" fillId="0" borderId="0" xfId="1537" applyFont="1" applyAlignment="1" applyProtection="1">
      <alignment horizontal="right" wrapText="1"/>
    </xf>
    <xf numFmtId="2" fontId="58" fillId="0" borderId="0" xfId="1537" applyNumberFormat="1" applyFont="1" applyAlignment="1" applyProtection="1">
      <alignment horizontal="right" wrapText="1"/>
    </xf>
    <xf numFmtId="4" fontId="66" fillId="0" borderId="0" xfId="1537" applyNumberFormat="1" applyFont="1" applyAlignment="1" applyProtection="1">
      <alignment horizontal="right" wrapText="1"/>
    </xf>
    <xf numFmtId="0" fontId="66" fillId="0" borderId="0" xfId="1537" applyFont="1" applyAlignment="1" applyProtection="1">
      <alignment horizontal="left" vertical="top" wrapText="1"/>
    </xf>
    <xf numFmtId="0" fontId="58" fillId="0" borderId="0" xfId="1537" applyFont="1" applyAlignment="1" applyProtection="1">
      <alignment horizontal="center" vertical="top" wrapText="1"/>
    </xf>
    <xf numFmtId="4" fontId="58" fillId="0" borderId="0" xfId="1537" applyNumberFormat="1" applyFont="1" applyAlignment="1" applyProtection="1">
      <alignment horizontal="center"/>
    </xf>
    <xf numFmtId="173" fontId="58" fillId="0" borderId="0" xfId="1537" applyNumberFormat="1" applyFont="1" applyProtection="1"/>
    <xf numFmtId="1" fontId="64" fillId="28" borderId="24" xfId="1537" applyNumberFormat="1" applyFont="1" applyFill="1" applyBorder="1" applyAlignment="1" applyProtection="1">
      <alignment horizontal="left" vertical="top" wrapText="1"/>
    </xf>
    <xf numFmtId="0" fontId="58" fillId="0" borderId="0" xfId="1537" applyFont="1" applyAlignment="1" applyProtection="1">
      <alignment horizontal="justify" vertical="top" wrapText="1"/>
    </xf>
    <xf numFmtId="0" fontId="66" fillId="0" borderId="0" xfId="1537" applyFont="1" applyAlignment="1" applyProtection="1">
      <alignment horizontal="left" wrapText="1"/>
    </xf>
    <xf numFmtId="1" fontId="64" fillId="29" borderId="25" xfId="1537" applyNumberFormat="1" applyFont="1" applyFill="1" applyBorder="1" applyAlignment="1" applyProtection="1">
      <alignment horizontal="left" vertical="top" wrapText="1"/>
    </xf>
    <xf numFmtId="0" fontId="64" fillId="30" borderId="25" xfId="1537" applyFont="1" applyFill="1" applyBorder="1" applyAlignment="1" applyProtection="1">
      <alignment vertical="top" wrapText="1"/>
    </xf>
    <xf numFmtId="0" fontId="58" fillId="30" borderId="25" xfId="1537" applyFont="1" applyFill="1" applyBorder="1" applyAlignment="1" applyProtection="1">
      <alignment horizontal="center" wrapText="1"/>
    </xf>
    <xf numFmtId="4" fontId="64" fillId="30" borderId="25" xfId="1537" applyNumberFormat="1" applyFont="1" applyFill="1" applyBorder="1" applyAlignment="1" applyProtection="1">
      <alignment horizontal="center" wrapText="1"/>
    </xf>
    <xf numFmtId="0" fontId="65" fillId="30" borderId="25" xfId="1537" applyFont="1" applyFill="1" applyBorder="1" applyAlignment="1" applyProtection="1">
      <alignment horizontal="right" wrapText="1"/>
    </xf>
    <xf numFmtId="2" fontId="58" fillId="30" borderId="25" xfId="1537" applyNumberFormat="1" applyFont="1" applyFill="1" applyBorder="1" applyAlignment="1" applyProtection="1">
      <alignment horizontal="right" wrapText="1"/>
    </xf>
    <xf numFmtId="4" fontId="66" fillId="30" borderId="25" xfId="1537" applyNumberFormat="1" applyFont="1" applyFill="1" applyBorder="1" applyAlignment="1" applyProtection="1">
      <alignment horizontal="right" wrapText="1"/>
    </xf>
    <xf numFmtId="0" fontId="66" fillId="30" borderId="25" xfId="1537" applyFont="1" applyFill="1" applyBorder="1" applyAlignment="1" applyProtection="1">
      <alignment horizontal="left" vertical="top" wrapText="1"/>
    </xf>
    <xf numFmtId="0" fontId="64" fillId="28" borderId="0" xfId="1537" applyFont="1" applyFill="1" applyAlignment="1" applyProtection="1">
      <alignment horizontal="left" vertical="top" wrapText="1" shrinkToFit="1"/>
    </xf>
    <xf numFmtId="0" fontId="64" fillId="0" borderId="0" xfId="0" applyFont="1" applyAlignment="1" applyProtection="1">
      <alignment horizontal="left" vertical="top" wrapText="1"/>
    </xf>
    <xf numFmtId="1" fontId="64" fillId="0" borderId="0" xfId="8060" applyNumberFormat="1" applyFont="1" applyAlignment="1" applyProtection="1">
      <alignment horizontal="left" vertical="top"/>
    </xf>
    <xf numFmtId="2" fontId="58" fillId="0" borderId="0" xfId="0" applyNumberFormat="1" applyFont="1" applyAlignment="1" applyProtection="1">
      <alignment horizontal="right"/>
    </xf>
    <xf numFmtId="4" fontId="66" fillId="0" borderId="0" xfId="0" applyNumberFormat="1" applyFont="1" applyAlignment="1" applyProtection="1">
      <alignment horizontal="right"/>
    </xf>
    <xf numFmtId="0" fontId="66" fillId="0" borderId="0" xfId="0" applyFont="1" applyAlignment="1" applyProtection="1">
      <alignment horizontal="left" vertical="top"/>
    </xf>
    <xf numFmtId="0" fontId="66" fillId="0" borderId="0" xfId="0" applyFont="1" applyAlignment="1" applyProtection="1">
      <alignment horizontal="left" vertical="top" wrapText="1"/>
    </xf>
    <xf numFmtId="0" fontId="70" fillId="0" borderId="0" xfId="0" applyFont="1" applyAlignment="1" applyProtection="1">
      <alignment horizontal="left" vertical="top" wrapText="1"/>
    </xf>
    <xf numFmtId="0" fontId="58" fillId="0" borderId="0" xfId="0" applyFont="1" applyAlignment="1" applyProtection="1">
      <alignment horizontal="left" vertical="top" wrapText="1"/>
    </xf>
    <xf numFmtId="0" fontId="58" fillId="0" borderId="0" xfId="1537" applyFont="1" applyAlignment="1" applyProtection="1">
      <alignment horizontal="right" wrapText="1"/>
    </xf>
    <xf numFmtId="4" fontId="67" fillId="0" borderId="0" xfId="1537" applyNumberFormat="1" applyFont="1" applyAlignment="1" applyProtection="1">
      <alignment horizontal="center"/>
    </xf>
    <xf numFmtId="2" fontId="67" fillId="0" borderId="0" xfId="1537" applyNumberFormat="1" applyFont="1" applyAlignment="1" applyProtection="1">
      <alignment horizontal="right"/>
    </xf>
    <xf numFmtId="0" fontId="82" fillId="0" borderId="0" xfId="1537" applyFont="1" applyAlignment="1" applyProtection="1">
      <alignment horizontal="left" wrapText="1"/>
    </xf>
    <xf numFmtId="2" fontId="81" fillId="0" borderId="0" xfId="1537" applyNumberFormat="1" applyFont="1" applyAlignment="1" applyProtection="1">
      <alignment horizontal="right" wrapText="1"/>
    </xf>
    <xf numFmtId="4" fontId="83" fillId="0" borderId="0" xfId="1537" applyNumberFormat="1" applyFont="1" applyAlignment="1" applyProtection="1">
      <alignment horizontal="right" wrapText="1"/>
    </xf>
    <xf numFmtId="0" fontId="83" fillId="0" borderId="0" xfId="1537" applyFont="1" applyAlignment="1" applyProtection="1">
      <alignment horizontal="left" vertical="top" wrapText="1"/>
    </xf>
    <xf numFmtId="4" fontId="71" fillId="0" borderId="0" xfId="1537" applyNumberFormat="1" applyFont="1" applyAlignment="1" applyProtection="1">
      <alignment horizontal="right" wrapText="1"/>
    </xf>
    <xf numFmtId="0" fontId="58" fillId="0" borderId="0" xfId="1537" applyFont="1" applyAlignment="1" applyProtection="1">
      <alignment horizontal="center"/>
    </xf>
    <xf numFmtId="0" fontId="67" fillId="0" borderId="0" xfId="1537" applyFont="1" applyAlignment="1" applyProtection="1">
      <alignment horizontal="left" vertical="top" wrapText="1"/>
    </xf>
    <xf numFmtId="0" fontId="71" fillId="0" borderId="0" xfId="1537" applyFont="1" applyAlignment="1" applyProtection="1">
      <alignment horizontal="left" wrapText="1"/>
    </xf>
    <xf numFmtId="0" fontId="71" fillId="0" borderId="0" xfId="1537" applyFont="1" applyProtection="1"/>
    <xf numFmtId="0" fontId="64" fillId="0" borderId="26" xfId="1537" applyFont="1" applyBorder="1" applyAlignment="1" applyProtection="1">
      <alignment vertical="top" wrapText="1"/>
    </xf>
    <xf numFmtId="0" fontId="58" fillId="0" borderId="27" xfId="1537" applyFont="1" applyBorder="1" applyAlignment="1" applyProtection="1">
      <alignment horizontal="center" wrapText="1"/>
    </xf>
    <xf numFmtId="4" fontId="58" fillId="0" borderId="27" xfId="1537" applyNumberFormat="1" applyFont="1" applyBorder="1" applyAlignment="1" applyProtection="1">
      <alignment horizontal="right" wrapText="1"/>
    </xf>
    <xf numFmtId="4" fontId="64" fillId="0" borderId="28" xfId="1537" applyNumberFormat="1" applyFont="1" applyBorder="1" applyAlignment="1" applyProtection="1">
      <alignment horizontal="right" wrapText="1"/>
    </xf>
    <xf numFmtId="0" fontId="66" fillId="30" borderId="25" xfId="1537" applyFont="1" applyFill="1" applyBorder="1" applyAlignment="1" applyProtection="1">
      <alignment horizontal="left" wrapText="1"/>
    </xf>
    <xf numFmtId="0" fontId="58" fillId="0" borderId="0" xfId="1537" applyFont="1" applyAlignment="1" applyProtection="1">
      <alignment vertical="top" wrapText="1" readingOrder="1"/>
    </xf>
    <xf numFmtId="0" fontId="78" fillId="28" borderId="0" xfId="1537" applyFont="1" applyFill="1" applyAlignment="1" applyProtection="1">
      <alignment horizontal="left" vertical="top" wrapText="1" shrinkToFit="1"/>
    </xf>
    <xf numFmtId="0" fontId="77" fillId="0" borderId="0" xfId="1537" applyFont="1" applyAlignment="1" applyProtection="1">
      <alignment horizontal="center" wrapText="1"/>
    </xf>
    <xf numFmtId="4" fontId="77" fillId="0" borderId="0" xfId="1537" applyNumberFormat="1" applyFont="1" applyAlignment="1" applyProtection="1">
      <alignment horizontal="right" wrapText="1"/>
    </xf>
    <xf numFmtId="0" fontId="77" fillId="0" borderId="0" xfId="1537" applyFont="1" applyAlignment="1" applyProtection="1">
      <alignment horizontal="right" wrapText="1"/>
    </xf>
    <xf numFmtId="2" fontId="77" fillId="0" borderId="0" xfId="1537" applyNumberFormat="1" applyFont="1" applyAlignment="1" applyProtection="1">
      <alignment horizontal="right" vertical="top" wrapText="1"/>
    </xf>
    <xf numFmtId="0" fontId="77" fillId="0" borderId="0" xfId="1537" applyFont="1" applyAlignment="1" applyProtection="1">
      <alignment horizontal="left" vertical="top" wrapText="1"/>
    </xf>
    <xf numFmtId="0" fontId="67" fillId="0" borderId="0" xfId="1537" applyFont="1" applyProtection="1"/>
    <xf numFmtId="0" fontId="67" fillId="0" borderId="0" xfId="1537" applyFont="1" applyAlignment="1" applyProtection="1">
      <alignment horizontal="center"/>
    </xf>
    <xf numFmtId="1" fontId="64" fillId="0" borderId="0" xfId="1537" applyNumberFormat="1" applyFont="1" applyAlignment="1" applyProtection="1">
      <alignment horizontal="left" vertical="top"/>
    </xf>
    <xf numFmtId="0" fontId="0" fillId="0" borderId="0" xfId="0" applyProtection="1"/>
    <xf numFmtId="49" fontId="58" fillId="0" borderId="0" xfId="1537" applyNumberFormat="1" applyFont="1" applyAlignment="1" applyProtection="1">
      <alignment horizontal="justify" wrapText="1"/>
    </xf>
    <xf numFmtId="0" fontId="65" fillId="0" borderId="0" xfId="1537" applyFont="1" applyAlignment="1" applyProtection="1">
      <alignment horizontal="left" wrapText="1"/>
    </xf>
    <xf numFmtId="0" fontId="58" fillId="0" borderId="0" xfId="1537" quotePrefix="1" applyFont="1" applyAlignment="1" applyProtection="1">
      <alignment vertical="top" wrapText="1"/>
    </xf>
    <xf numFmtId="0" fontId="64" fillId="30" borderId="25" xfId="1537" applyFont="1" applyFill="1" applyBorder="1" applyAlignment="1" applyProtection="1">
      <alignment horizontal="left" vertical="top" wrapText="1"/>
    </xf>
    <xf numFmtId="2" fontId="69" fillId="0" borderId="0" xfId="1537" applyNumberFormat="1" applyFont="1" applyAlignment="1" applyProtection="1">
      <alignment horizontal="right" vertical="top" wrapText="1"/>
    </xf>
    <xf numFmtId="4" fontId="70" fillId="0" borderId="0" xfId="1537" applyNumberFormat="1" applyFont="1" applyAlignment="1" applyProtection="1">
      <alignment horizontal="right" wrapText="1"/>
    </xf>
    <xf numFmtId="0" fontId="70" fillId="0" borderId="0" xfId="1537" applyFont="1" applyAlignment="1" applyProtection="1">
      <alignment horizontal="left" vertical="top" wrapText="1"/>
    </xf>
    <xf numFmtId="0" fontId="71" fillId="0" borderId="0" xfId="1537" applyFont="1" applyAlignment="1" applyProtection="1">
      <alignment vertical="top" wrapText="1"/>
    </xf>
    <xf numFmtId="0" fontId="71" fillId="0" borderId="0" xfId="1537" applyFont="1" applyAlignment="1" applyProtection="1">
      <alignment horizontal="center"/>
    </xf>
    <xf numFmtId="2" fontId="72" fillId="0" borderId="0" xfId="1537" applyNumberFormat="1" applyFont="1" applyAlignment="1" applyProtection="1">
      <alignment horizontal="right" vertical="top" wrapText="1"/>
    </xf>
    <xf numFmtId="4" fontId="73" fillId="0" borderId="0" xfId="1537" applyNumberFormat="1" applyFont="1" applyAlignment="1" applyProtection="1">
      <alignment horizontal="right" wrapText="1"/>
    </xf>
    <xf numFmtId="0" fontId="73" fillId="0" borderId="0" xfId="1537" applyFont="1" applyAlignment="1" applyProtection="1">
      <alignment horizontal="left" vertical="top" wrapText="1"/>
    </xf>
    <xf numFmtId="0" fontId="71" fillId="0" borderId="0" xfId="1537" applyFont="1" applyAlignment="1" applyProtection="1">
      <alignment vertical="top" wrapText="1" readingOrder="1"/>
    </xf>
    <xf numFmtId="0" fontId="72" fillId="0" borderId="0" xfId="1537" applyFont="1" applyAlignment="1" applyProtection="1">
      <alignment vertical="top" wrapText="1"/>
    </xf>
    <xf numFmtId="4" fontId="72" fillId="0" borderId="0" xfId="1537" applyNumberFormat="1" applyFont="1" applyAlignment="1" applyProtection="1">
      <alignment horizontal="center" wrapText="1"/>
    </xf>
    <xf numFmtId="0" fontId="73" fillId="0" borderId="0" xfId="1537" applyFont="1" applyAlignment="1" applyProtection="1">
      <alignment horizontal="left" wrapText="1"/>
    </xf>
    <xf numFmtId="0" fontId="71" fillId="0" borderId="0" xfId="1537" applyFont="1" applyAlignment="1" applyProtection="1">
      <alignment horizontal="right" wrapText="1"/>
    </xf>
    <xf numFmtId="2" fontId="71" fillId="0" borderId="0" xfId="1537" applyNumberFormat="1" applyFont="1" applyAlignment="1" applyProtection="1">
      <alignment horizontal="right" vertical="top" wrapText="1"/>
    </xf>
    <xf numFmtId="0" fontId="71" fillId="0" borderId="0" xfId="1537" applyFont="1" applyAlignment="1" applyProtection="1">
      <alignment horizontal="left" vertical="top" wrapText="1"/>
    </xf>
    <xf numFmtId="4" fontId="64" fillId="0" borderId="27" xfId="1537" applyNumberFormat="1" applyFont="1" applyBorder="1" applyAlignment="1" applyProtection="1">
      <alignment horizontal="right" wrapText="1"/>
    </xf>
    <xf numFmtId="4" fontId="71" fillId="0" borderId="0" xfId="1537" applyNumberFormat="1" applyFont="1" applyAlignment="1" applyProtection="1">
      <alignment horizontal="right"/>
    </xf>
    <xf numFmtId="0" fontId="74" fillId="0" borderId="0" xfId="1537" applyFont="1" applyProtection="1"/>
    <xf numFmtId="4" fontId="58" fillId="0" borderId="0" xfId="1537" applyNumberFormat="1" applyFont="1" applyAlignment="1" applyProtection="1">
      <alignment horizontal="right" vertical="top" wrapText="1"/>
    </xf>
    <xf numFmtId="0" fontId="75" fillId="0" borderId="0" xfId="1537" applyFont="1" applyProtection="1"/>
    <xf numFmtId="173" fontId="76" fillId="0" borderId="0" xfId="1537" applyNumberFormat="1" applyFont="1" applyAlignment="1" applyProtection="1">
      <alignment horizontal="center"/>
    </xf>
    <xf numFmtId="4" fontId="75" fillId="0" borderId="0" xfId="1537" applyNumberFormat="1" applyFont="1" applyAlignment="1" applyProtection="1">
      <alignment horizontal="center"/>
    </xf>
    <xf numFmtId="0" fontId="79" fillId="0" borderId="0" xfId="1537" applyFont="1" applyAlignment="1" applyProtection="1">
      <alignment horizontal="left" vertical="top" wrapText="1"/>
    </xf>
    <xf numFmtId="2" fontId="58" fillId="0" borderId="0" xfId="1537" applyNumberFormat="1" applyFont="1" applyAlignment="1" applyProtection="1">
      <alignment horizontal="right" vertical="top"/>
    </xf>
    <xf numFmtId="0" fontId="58" fillId="0" borderId="0" xfId="1537" applyFont="1" applyAlignment="1" applyProtection="1">
      <alignment horizontal="left" vertical="top"/>
    </xf>
    <xf numFmtId="0" fontId="65" fillId="0" borderId="0" xfId="1537" applyFont="1" applyAlignment="1" applyProtection="1">
      <alignment horizontal="justify" vertical="top" wrapText="1"/>
    </xf>
    <xf numFmtId="0" fontId="80" fillId="0" borderId="0" xfId="1537" applyFont="1" applyAlignment="1" applyProtection="1">
      <alignment horizontal="right" wrapText="1"/>
    </xf>
    <xf numFmtId="2" fontId="79" fillId="0" borderId="0" xfId="1537" applyNumberFormat="1" applyFont="1" applyAlignment="1" applyProtection="1">
      <alignment horizontal="right" wrapText="1"/>
    </xf>
    <xf numFmtId="0" fontId="81" fillId="0" borderId="0" xfId="1537" applyFont="1" applyAlignment="1" applyProtection="1">
      <alignment horizontal="right" wrapText="1"/>
    </xf>
    <xf numFmtId="4" fontId="79" fillId="0" borderId="0" xfId="1537" applyNumberFormat="1" applyFont="1" applyAlignment="1" applyProtection="1">
      <alignment horizontal="right" wrapText="1"/>
    </xf>
    <xf numFmtId="4" fontId="64" fillId="0" borderId="0" xfId="1537" applyNumberFormat="1" applyFont="1" applyAlignment="1" applyProtection="1">
      <alignment horizontal="center" wrapText="1"/>
    </xf>
    <xf numFmtId="0" fontId="58" fillId="0" borderId="0" xfId="8060" applyFont="1" applyAlignment="1" applyProtection="1">
      <alignment horizontal="left" vertical="top" wrapText="1"/>
    </xf>
    <xf numFmtId="4" fontId="58" fillId="0" borderId="0" xfId="0" applyNumberFormat="1" applyFont="1" applyAlignment="1" applyProtection="1">
      <alignment horizontal="right" wrapText="1"/>
    </xf>
    <xf numFmtId="2" fontId="58" fillId="0" borderId="0" xfId="1537" applyNumberFormat="1" applyFont="1" applyAlignment="1" applyProtection="1">
      <alignment horizontal="right"/>
    </xf>
    <xf numFmtId="0" fontId="67" fillId="0" borderId="0" xfId="1537" applyFont="1" applyAlignment="1" applyProtection="1">
      <alignment vertical="top" wrapText="1"/>
    </xf>
    <xf numFmtId="0" fontId="67" fillId="0" borderId="0" xfId="1537" applyFont="1" applyAlignment="1" applyProtection="1">
      <alignment wrapText="1"/>
    </xf>
    <xf numFmtId="4" fontId="72" fillId="0" borderId="0" xfId="1537" applyNumberFormat="1" applyFont="1" applyAlignment="1" applyProtection="1">
      <alignment horizontal="right" wrapText="1"/>
      <protection locked="0"/>
    </xf>
    <xf numFmtId="4" fontId="58" fillId="0" borderId="0" xfId="1537" applyNumberFormat="1" applyFont="1" applyAlignment="1" applyProtection="1">
      <alignment horizontal="right" vertical="top" wrapText="1"/>
      <protection locked="0"/>
    </xf>
    <xf numFmtId="0" fontId="64" fillId="0" borderId="0" xfId="8060" applyFont="1" applyAlignment="1" applyProtection="1">
      <alignment horizontal="left" vertical="top" wrapText="1"/>
    </xf>
    <xf numFmtId="0" fontId="58" fillId="0" borderId="0" xfId="8060" applyFont="1" applyAlignment="1" applyProtection="1">
      <alignment horizontal="left" wrapText="1"/>
    </xf>
    <xf numFmtId="2" fontId="58" fillId="0" borderId="0" xfId="8060" applyNumberFormat="1" applyFont="1" applyAlignment="1" applyProtection="1">
      <alignment horizontal="right" vertical="top" wrapText="1"/>
    </xf>
    <xf numFmtId="4" fontId="58" fillId="0" borderId="0" xfId="8060" applyNumberFormat="1" applyFont="1" applyAlignment="1" applyProtection="1">
      <alignment horizontal="right" wrapText="1"/>
    </xf>
    <xf numFmtId="0" fontId="58" fillId="0" borderId="0" xfId="8060" applyFont="1" applyAlignment="1" applyProtection="1">
      <alignment horizontal="left" vertical="top" wrapText="1"/>
    </xf>
    <xf numFmtId="0" fontId="64" fillId="0" borderId="0" xfId="8060" applyFont="1" applyAlignment="1" applyProtection="1">
      <alignment vertical="top" wrapText="1"/>
    </xf>
    <xf numFmtId="0" fontId="58" fillId="0" borderId="0" xfId="8060" applyFont="1" applyAlignment="1" applyProtection="1">
      <alignment horizontal="center" wrapText="1"/>
    </xf>
    <xf numFmtId="0" fontId="58" fillId="0" borderId="0" xfId="8060" applyFont="1" applyAlignment="1" applyProtection="1">
      <alignment vertical="top" wrapText="1"/>
    </xf>
    <xf numFmtId="0" fontId="58" fillId="0" borderId="24" xfId="8060" applyFont="1" applyBorder="1" applyAlignment="1" applyProtection="1">
      <alignment vertical="top" wrapText="1"/>
    </xf>
    <xf numFmtId="0" fontId="58" fillId="0" borderId="24" xfId="8060" applyFont="1" applyBorder="1" applyAlignment="1" applyProtection="1">
      <alignment horizontal="center" wrapText="1"/>
    </xf>
    <xf numFmtId="4" fontId="58" fillId="0" borderId="24" xfId="8060" applyNumberFormat="1" applyFont="1" applyBorder="1" applyAlignment="1" applyProtection="1">
      <alignment horizontal="right" wrapText="1"/>
    </xf>
    <xf numFmtId="0" fontId="64" fillId="0" borderId="0" xfId="8060" applyFont="1" applyAlignment="1" applyProtection="1">
      <alignment horizontal="center" wrapText="1"/>
    </xf>
    <xf numFmtId="4" fontId="64" fillId="0" borderId="0" xfId="8060" applyNumberFormat="1" applyFont="1" applyAlignment="1" applyProtection="1">
      <alignment horizontal="right" wrapText="1"/>
    </xf>
    <xf numFmtId="0" fontId="64" fillId="0" borderId="0" xfId="8060" applyFont="1" applyAlignment="1" applyProtection="1">
      <alignment horizontal="left" wrapText="1"/>
    </xf>
    <xf numFmtId="2" fontId="64" fillId="0" borderId="0" xfId="8060" applyNumberFormat="1" applyFont="1" applyAlignment="1" applyProtection="1">
      <alignment horizontal="right" vertical="top" wrapText="1"/>
    </xf>
    <xf numFmtId="0" fontId="64" fillId="0" borderId="0" xfId="8060" applyFont="1" applyAlignment="1" applyProtection="1">
      <alignment horizontal="left" vertical="top" wrapText="1"/>
    </xf>
    <xf numFmtId="0" fontId="64" fillId="0" borderId="24" xfId="8060" applyFont="1" applyBorder="1" applyAlignment="1" applyProtection="1">
      <alignment vertical="top" wrapText="1"/>
    </xf>
    <xf numFmtId="0" fontId="64" fillId="0" borderId="24" xfId="8060" applyFont="1" applyBorder="1" applyAlignment="1" applyProtection="1">
      <alignment horizontal="center" wrapText="1"/>
    </xf>
    <xf numFmtId="0" fontId="58" fillId="0" borderId="24" xfId="8060" applyFont="1" applyBorder="1" applyAlignment="1" applyProtection="1">
      <alignment horizontal="left" wrapText="1"/>
    </xf>
    <xf numFmtId="4" fontId="64" fillId="0" borderId="24" xfId="8060" applyNumberFormat="1" applyFont="1" applyBorder="1" applyAlignment="1" applyProtection="1">
      <alignment horizontal="right" wrapText="1"/>
    </xf>
    <xf numFmtId="0" fontId="64" fillId="0" borderId="0" xfId="8061" applyFont="1" applyAlignment="1" applyProtection="1">
      <alignment vertical="top" wrapText="1"/>
    </xf>
    <xf numFmtId="0" fontId="58" fillId="0" borderId="0" xfId="8061" applyFont="1" applyAlignment="1" applyProtection="1">
      <alignment horizontal="center" wrapText="1"/>
    </xf>
    <xf numFmtId="4" fontId="58" fillId="0" borderId="0" xfId="8061" applyNumberFormat="1" applyFont="1" applyAlignment="1" applyProtection="1">
      <alignment horizontal="right" wrapText="1"/>
    </xf>
    <xf numFmtId="0" fontId="58" fillId="0" borderId="0" xfId="8061" applyFont="1" applyAlignment="1" applyProtection="1">
      <alignment horizontal="left" wrapText="1"/>
    </xf>
    <xf numFmtId="2" fontId="58" fillId="0" borderId="0" xfId="8061" applyNumberFormat="1" applyFont="1" applyAlignment="1" applyProtection="1">
      <alignment horizontal="right" vertical="top" wrapText="1"/>
    </xf>
    <xf numFmtId="0" fontId="64" fillId="0" borderId="0" xfId="8061" applyFont="1" applyAlignment="1" applyProtection="1">
      <alignment horizontal="left" vertical="top" wrapText="1"/>
    </xf>
    <xf numFmtId="0" fontId="64" fillId="0" borderId="0" xfId="8061" applyFont="1" applyAlignment="1" applyProtection="1">
      <alignment horizontal="left" vertical="top" wrapText="1"/>
    </xf>
    <xf numFmtId="0" fontId="58" fillId="0" borderId="0" xfId="8061" applyFont="1" applyAlignment="1" applyProtection="1">
      <alignment horizontal="left" vertical="top" wrapText="1"/>
    </xf>
    <xf numFmtId="0" fontId="58" fillId="0" borderId="0" xfId="8061" applyFont="1" applyAlignment="1" applyProtection="1">
      <alignment vertical="top" wrapText="1"/>
    </xf>
    <xf numFmtId="0" fontId="58" fillId="0" borderId="0" xfId="8061" applyFont="1" applyProtection="1"/>
    <xf numFmtId="0" fontId="58" fillId="0" borderId="0" xfId="8061" applyFont="1" applyAlignment="1" applyProtection="1">
      <alignment horizontal="left" vertical="top" wrapText="1"/>
    </xf>
    <xf numFmtId="0" fontId="86" fillId="0" borderId="0" xfId="8061" applyFont="1" applyAlignment="1" applyProtection="1">
      <alignment horizontal="right" wrapText="1"/>
    </xf>
    <xf numFmtId="2" fontId="79" fillId="0" borderId="0" xfId="8061" applyNumberFormat="1" applyFont="1" applyAlignment="1" applyProtection="1">
      <alignment horizontal="right" wrapText="1"/>
    </xf>
    <xf numFmtId="4" fontId="70" fillId="0" borderId="0" xfId="8061" applyNumberFormat="1" applyFont="1" applyAlignment="1" applyProtection="1">
      <alignment horizontal="right" wrapText="1"/>
    </xf>
    <xf numFmtId="0" fontId="70" fillId="0" borderId="0" xfId="8061" applyFont="1" applyAlignment="1" applyProtection="1">
      <alignment horizontal="left" vertical="top" wrapText="1"/>
    </xf>
    <xf numFmtId="0" fontId="58" fillId="0" borderId="0" xfId="8061" applyFont="1" applyAlignment="1" applyProtection="1">
      <alignment horizontal="center" vertical="top" wrapText="1"/>
    </xf>
    <xf numFmtId="4" fontId="58" fillId="0" borderId="0" xfId="8061" applyNumberFormat="1" applyFont="1" applyAlignment="1" applyProtection="1">
      <alignment horizontal="center"/>
    </xf>
    <xf numFmtId="176" fontId="58" fillId="0" borderId="0" xfId="8061" applyNumberFormat="1" applyFont="1" applyProtection="1"/>
    <xf numFmtId="1" fontId="64" fillId="1" borderId="24" xfId="8061" applyNumberFormat="1" applyFont="1" applyFill="1" applyBorder="1" applyAlignment="1" applyProtection="1">
      <alignment horizontal="left" vertical="top" wrapText="1"/>
    </xf>
    <xf numFmtId="1" fontId="64" fillId="1" borderId="24" xfId="8061" applyNumberFormat="1" applyFont="1" applyFill="1" applyBorder="1" applyAlignment="1" applyProtection="1">
      <alignment horizontal="center" vertical="top" wrapText="1"/>
    </xf>
    <xf numFmtId="0" fontId="58" fillId="0" borderId="0" xfId="8061" applyFont="1" applyAlignment="1" applyProtection="1">
      <alignment horizontal="justify" vertical="top" wrapText="1"/>
    </xf>
    <xf numFmtId="4" fontId="58" fillId="0" borderId="0" xfId="8061" applyNumberFormat="1" applyFont="1" applyAlignment="1" applyProtection="1">
      <alignment horizontal="right"/>
    </xf>
    <xf numFmtId="0" fontId="66" fillId="0" borderId="0" xfId="8061" applyFont="1" applyAlignment="1" applyProtection="1">
      <alignment horizontal="left" wrapText="1"/>
    </xf>
    <xf numFmtId="2" fontId="58" fillId="0" borderId="0" xfId="8061" applyNumberFormat="1" applyFont="1" applyAlignment="1" applyProtection="1">
      <alignment horizontal="right" wrapText="1"/>
    </xf>
    <xf numFmtId="4" fontId="66" fillId="0" borderId="0" xfId="8061" applyNumberFormat="1" applyFont="1" applyAlignment="1" applyProtection="1">
      <alignment horizontal="right" wrapText="1"/>
    </xf>
    <xf numFmtId="0" fontId="66" fillId="0" borderId="0" xfId="8061" applyFont="1" applyAlignment="1" applyProtection="1">
      <alignment horizontal="left" vertical="top" wrapText="1"/>
    </xf>
    <xf numFmtId="0" fontId="64" fillId="31" borderId="25" xfId="8061" applyFont="1" applyFill="1" applyBorder="1" applyAlignment="1" applyProtection="1">
      <alignment vertical="top" wrapText="1"/>
    </xf>
    <xf numFmtId="0" fontId="79" fillId="31" borderId="25" xfId="8061" applyFont="1" applyFill="1" applyBorder="1" applyAlignment="1" applyProtection="1">
      <alignment horizontal="center" wrapText="1"/>
    </xf>
    <xf numFmtId="4" fontId="69" fillId="31" borderId="25" xfId="8061" applyNumberFormat="1" applyFont="1" applyFill="1" applyBorder="1" applyAlignment="1" applyProtection="1">
      <alignment horizontal="center" wrapText="1"/>
    </xf>
    <xf numFmtId="0" fontId="86" fillId="31" borderId="25" xfId="8061" applyFont="1" applyFill="1" applyBorder="1" applyAlignment="1" applyProtection="1">
      <alignment horizontal="right" wrapText="1"/>
    </xf>
    <xf numFmtId="2" fontId="79" fillId="31" borderId="25" xfId="8061" applyNumberFormat="1" applyFont="1" applyFill="1" applyBorder="1" applyAlignment="1" applyProtection="1">
      <alignment horizontal="right" wrapText="1"/>
    </xf>
    <xf numFmtId="4" fontId="70" fillId="31" borderId="25" xfId="8061" applyNumberFormat="1" applyFont="1" applyFill="1" applyBorder="1" applyAlignment="1" applyProtection="1">
      <alignment horizontal="right" wrapText="1"/>
    </xf>
    <xf numFmtId="0" fontId="70" fillId="31" borderId="25" xfId="8061" applyFont="1" applyFill="1" applyBorder="1" applyAlignment="1" applyProtection="1">
      <alignment horizontal="left" vertical="top" wrapText="1"/>
    </xf>
    <xf numFmtId="0" fontId="18" fillId="0" borderId="0" xfId="0" applyFont="1" applyAlignment="1" applyProtection="1">
      <alignment horizontal="left" vertical="top" wrapText="1"/>
    </xf>
    <xf numFmtId="1" fontId="57" fillId="0" borderId="0" xfId="8060" applyNumberFormat="1" applyFont="1" applyAlignment="1" applyProtection="1">
      <alignment horizontal="left" vertical="top"/>
    </xf>
    <xf numFmtId="4" fontId="91" fillId="0" borderId="0" xfId="0" applyNumberFormat="1" applyFont="1" applyAlignment="1" applyProtection="1">
      <alignment horizontal="right"/>
    </xf>
    <xf numFmtId="0" fontId="91" fillId="0" borderId="0" xfId="0" applyFont="1" applyAlignment="1" applyProtection="1">
      <alignment horizontal="left" vertical="top"/>
    </xf>
    <xf numFmtId="0" fontId="91" fillId="0" borderId="0" xfId="0" applyFont="1" applyAlignment="1" applyProtection="1">
      <alignment horizontal="left" vertical="top" wrapText="1"/>
    </xf>
    <xf numFmtId="4" fontId="67" fillId="0" borderId="0" xfId="8061" applyNumberFormat="1" applyFont="1" applyAlignment="1" applyProtection="1">
      <alignment horizontal="right"/>
    </xf>
    <xf numFmtId="0" fontId="58" fillId="0" borderId="0" xfId="8061" applyFont="1" applyAlignment="1" applyProtection="1">
      <alignment vertical="top" wrapText="1" readingOrder="1"/>
    </xf>
    <xf numFmtId="0" fontId="58" fillId="0" borderId="0" xfId="8061" applyFont="1" applyAlignment="1" applyProtection="1">
      <alignment horizontal="center"/>
    </xf>
    <xf numFmtId="4" fontId="67" fillId="0" borderId="0" xfId="8061" applyNumberFormat="1" applyFont="1" applyAlignment="1" applyProtection="1">
      <alignment horizontal="right" wrapText="1"/>
    </xf>
    <xf numFmtId="2" fontId="64" fillId="0" borderId="0" xfId="8061" applyNumberFormat="1" applyFont="1" applyAlignment="1" applyProtection="1">
      <alignment horizontal="right" vertical="top" wrapText="1"/>
    </xf>
    <xf numFmtId="0" fontId="71" fillId="0" borderId="0" xfId="8061" applyFont="1" applyAlignment="1" applyProtection="1">
      <alignment vertical="top" wrapText="1"/>
    </xf>
    <xf numFmtId="0" fontId="71" fillId="0" borderId="0" xfId="8061" applyFont="1" applyAlignment="1" applyProtection="1">
      <alignment horizontal="center"/>
    </xf>
    <xf numFmtId="4" fontId="71" fillId="0" borderId="0" xfId="8061" applyNumberFormat="1" applyFont="1" applyAlignment="1" applyProtection="1">
      <alignment horizontal="right" wrapText="1"/>
    </xf>
    <xf numFmtId="2" fontId="72" fillId="0" borderId="0" xfId="8061" applyNumberFormat="1" applyFont="1" applyAlignment="1" applyProtection="1">
      <alignment horizontal="right" vertical="top" wrapText="1"/>
    </xf>
    <xf numFmtId="4" fontId="73" fillId="0" borderId="0" xfId="8061" applyNumberFormat="1" applyFont="1" applyAlignment="1" applyProtection="1">
      <alignment horizontal="right" wrapText="1"/>
    </xf>
    <xf numFmtId="0" fontId="73" fillId="0" borderId="0" xfId="8061" applyFont="1" applyAlignment="1" applyProtection="1">
      <alignment horizontal="left" vertical="top" wrapText="1"/>
    </xf>
    <xf numFmtId="0" fontId="66" fillId="0" borderId="0" xfId="8061" applyFont="1" applyAlignment="1" applyProtection="1">
      <alignment horizontal="right" wrapText="1"/>
    </xf>
    <xf numFmtId="0" fontId="58" fillId="0" borderId="0" xfId="8060" applyFont="1" applyAlignment="1" applyProtection="1">
      <alignment horizontal="right" wrapText="1"/>
    </xf>
    <xf numFmtId="4" fontId="71" fillId="0" borderId="0" xfId="8060" applyNumberFormat="1" applyFont="1" applyAlignment="1" applyProtection="1">
      <alignment horizontal="right" wrapText="1"/>
    </xf>
    <xf numFmtId="2" fontId="87" fillId="0" borderId="0" xfId="8061" applyNumberFormat="1" applyFont="1" applyAlignment="1" applyProtection="1">
      <alignment horizontal="right" wrapText="1"/>
    </xf>
    <xf numFmtId="4" fontId="88" fillId="0" borderId="0" xfId="8061" applyNumberFormat="1" applyFont="1" applyAlignment="1" applyProtection="1">
      <alignment horizontal="right" wrapText="1"/>
    </xf>
    <xf numFmtId="0" fontId="88" fillId="0" borderId="0" xfId="8061" applyFont="1" applyAlignment="1" applyProtection="1">
      <alignment horizontal="left" vertical="top" wrapText="1"/>
    </xf>
    <xf numFmtId="0" fontId="87" fillId="0" borderId="0" xfId="8060" applyFont="1" applyAlignment="1" applyProtection="1">
      <alignment horizontal="right" wrapText="1"/>
    </xf>
    <xf numFmtId="4" fontId="79" fillId="0" borderId="0" xfId="8060" applyNumberFormat="1" applyFont="1" applyAlignment="1" applyProtection="1">
      <alignment horizontal="right" wrapText="1"/>
    </xf>
    <xf numFmtId="0" fontId="79" fillId="0" borderId="0" xfId="8060" applyFont="1" applyAlignment="1" applyProtection="1">
      <alignment horizontal="left" vertical="top" wrapText="1"/>
    </xf>
    <xf numFmtId="0" fontId="67" fillId="0" borderId="0" xfId="8062" applyFont="1" applyAlignment="1" applyProtection="1">
      <alignment horizontal="left" vertical="top" wrapText="1"/>
    </xf>
    <xf numFmtId="4" fontId="67" fillId="0" borderId="0" xfId="8062" applyNumberFormat="1" applyFont="1" applyAlignment="1" applyProtection="1">
      <alignment horizontal="center"/>
    </xf>
    <xf numFmtId="2" fontId="67" fillId="0" borderId="0" xfId="8062" applyNumberFormat="1" applyFont="1" applyAlignment="1" applyProtection="1">
      <alignment horizontal="right"/>
    </xf>
    <xf numFmtId="0" fontId="82" fillId="0" borderId="0" xfId="8062" applyFont="1" applyAlignment="1" applyProtection="1">
      <alignment horizontal="left" wrapText="1"/>
    </xf>
    <xf numFmtId="4" fontId="88" fillId="0" borderId="0" xfId="8062" applyNumberFormat="1" applyFont="1" applyAlignment="1" applyProtection="1">
      <alignment horizontal="right" wrapText="1"/>
    </xf>
    <xf numFmtId="0" fontId="58" fillId="0" borderId="0" xfId="8062" applyFont="1" applyAlignment="1" applyProtection="1">
      <alignment vertical="top" wrapText="1"/>
    </xf>
    <xf numFmtId="0" fontId="58" fillId="0" borderId="0" xfId="8062" applyFont="1" applyAlignment="1" applyProtection="1">
      <alignment horizontal="center"/>
    </xf>
    <xf numFmtId="4" fontId="58" fillId="0" borderId="0" xfId="8062" applyNumberFormat="1" applyFont="1" applyAlignment="1" applyProtection="1">
      <alignment horizontal="right" wrapText="1"/>
    </xf>
    <xf numFmtId="4" fontId="67" fillId="0" borderId="0" xfId="8062" applyNumberFormat="1" applyFont="1" applyAlignment="1" applyProtection="1">
      <alignment horizontal="right"/>
    </xf>
    <xf numFmtId="0" fontId="63" fillId="0" borderId="0" xfId="8062" applyFont="1" applyProtection="1"/>
    <xf numFmtId="0" fontId="18" fillId="0" borderId="0" xfId="8062" applyFont="1" applyProtection="1"/>
    <xf numFmtId="0" fontId="79" fillId="0" borderId="0" xfId="8060" applyFont="1" applyAlignment="1" applyProtection="1">
      <alignment vertical="top" wrapText="1"/>
    </xf>
    <xf numFmtId="0" fontId="79" fillId="0" borderId="0" xfId="8060" applyFont="1" applyAlignment="1" applyProtection="1">
      <alignment horizontal="center" wrapText="1"/>
    </xf>
    <xf numFmtId="4" fontId="87" fillId="0" borderId="0" xfId="8060" applyNumberFormat="1" applyFont="1" applyAlignment="1" applyProtection="1">
      <alignment horizontal="right" wrapText="1"/>
    </xf>
    <xf numFmtId="4" fontId="89" fillId="0" borderId="0" xfId="8060" applyNumberFormat="1" applyFont="1" applyAlignment="1" applyProtection="1">
      <alignment horizontal="right" wrapText="1"/>
    </xf>
    <xf numFmtId="0" fontId="64" fillId="0" borderId="26" xfId="8061" applyFont="1" applyBorder="1" applyAlignment="1" applyProtection="1">
      <alignment vertical="top" wrapText="1"/>
    </xf>
    <xf numFmtId="0" fontId="58" fillId="0" borderId="27" xfId="8061" applyFont="1" applyBorder="1" applyAlignment="1" applyProtection="1">
      <alignment horizontal="center" wrapText="1"/>
    </xf>
    <xf numFmtId="4" fontId="58" fillId="0" borderId="27" xfId="8061" applyNumberFormat="1" applyFont="1" applyBorder="1" applyAlignment="1" applyProtection="1">
      <alignment horizontal="right" wrapText="1"/>
    </xf>
    <xf numFmtId="4" fontId="64" fillId="0" borderId="28" xfId="8061" applyNumberFormat="1" applyFont="1" applyBorder="1" applyAlignment="1" applyProtection="1">
      <alignment horizontal="right" wrapText="1"/>
    </xf>
    <xf numFmtId="0" fontId="58" fillId="31" borderId="25" xfId="8061" applyFont="1" applyFill="1" applyBorder="1" applyAlignment="1" applyProtection="1">
      <alignment horizontal="center" wrapText="1"/>
    </xf>
    <xf numFmtId="4" fontId="64" fillId="31" borderId="25" xfId="8061" applyNumberFormat="1" applyFont="1" applyFill="1" applyBorder="1" applyAlignment="1" applyProtection="1">
      <alignment horizontal="center" wrapText="1"/>
    </xf>
    <xf numFmtId="0" fontId="66" fillId="31" borderId="25" xfId="8061" applyFont="1" applyFill="1" applyBorder="1" applyAlignment="1" applyProtection="1">
      <alignment horizontal="left" wrapText="1"/>
    </xf>
    <xf numFmtId="2" fontId="58" fillId="31" borderId="25" xfId="8061" applyNumberFormat="1" applyFont="1" applyFill="1" applyBorder="1" applyAlignment="1" applyProtection="1">
      <alignment horizontal="right" wrapText="1"/>
    </xf>
    <xf numFmtId="4" fontId="66" fillId="31" borderId="25" xfId="8061" applyNumberFormat="1" applyFont="1" applyFill="1" applyBorder="1" applyAlignment="1" applyProtection="1">
      <alignment horizontal="right" wrapText="1"/>
    </xf>
    <xf numFmtId="0" fontId="66" fillId="31" borderId="25" xfId="8061" applyFont="1" applyFill="1" applyBorder="1" applyAlignment="1" applyProtection="1">
      <alignment horizontal="left" vertical="top" wrapText="1"/>
    </xf>
    <xf numFmtId="0" fontId="67" fillId="0" borderId="0" xfId="8061" applyFont="1" applyProtection="1"/>
    <xf numFmtId="0" fontId="58" fillId="0" borderId="0" xfId="8061" quotePrefix="1" applyFont="1" applyAlignment="1" applyProtection="1">
      <alignment horizontal="justify" vertical="top" wrapText="1"/>
    </xf>
    <xf numFmtId="0" fontId="90" fillId="0" borderId="0" xfId="8061" applyFont="1" applyAlignment="1" applyProtection="1">
      <alignment horizontal="justify" vertical="top" wrapText="1"/>
    </xf>
    <xf numFmtId="0" fontId="65" fillId="0" borderId="0" xfId="8061" applyFont="1" applyAlignment="1" applyProtection="1">
      <alignment horizontal="right" wrapText="1"/>
    </xf>
    <xf numFmtId="0" fontId="67" fillId="0" borderId="0" xfId="8061" applyFont="1" applyAlignment="1" applyProtection="1">
      <alignment horizontal="center"/>
    </xf>
    <xf numFmtId="0" fontId="70" fillId="0" borderId="0" xfId="8061" applyFont="1" applyAlignment="1" applyProtection="1">
      <alignment horizontal="left" wrapText="1"/>
    </xf>
    <xf numFmtId="0" fontId="71" fillId="0" borderId="0" xfId="8060" applyFont="1" applyAlignment="1" applyProtection="1">
      <alignment vertical="top" wrapText="1"/>
    </xf>
    <xf numFmtId="0" fontId="71" fillId="0" borderId="0" xfId="8060" applyFont="1" applyAlignment="1" applyProtection="1">
      <alignment horizontal="center" wrapText="1"/>
    </xf>
    <xf numFmtId="0" fontId="65" fillId="31" borderId="25" xfId="8061" applyFont="1" applyFill="1" applyBorder="1" applyAlignment="1" applyProtection="1">
      <alignment horizontal="right" wrapText="1"/>
    </xf>
    <xf numFmtId="4" fontId="64" fillId="0" borderId="0" xfId="8061" applyNumberFormat="1" applyFont="1" applyAlignment="1" applyProtection="1">
      <alignment horizontal="center" wrapText="1"/>
    </xf>
    <xf numFmtId="0" fontId="58" fillId="0" borderId="0" xfId="8060" quotePrefix="1" applyFont="1" applyAlignment="1" applyProtection="1">
      <alignment vertical="top" wrapText="1"/>
    </xf>
    <xf numFmtId="4" fontId="67" fillId="0" borderId="0" xfId="8061" applyNumberFormat="1" applyFont="1" applyAlignment="1" applyProtection="1">
      <alignment horizontal="right" wrapText="1"/>
      <protection locked="0"/>
    </xf>
    <xf numFmtId="4" fontId="58" fillId="0" borderId="0" xfId="8061" applyNumberFormat="1" applyFont="1" applyAlignment="1" applyProtection="1">
      <alignment horizontal="right" wrapText="1"/>
      <protection locked="0"/>
    </xf>
    <xf numFmtId="4" fontId="71" fillId="0" borderId="0" xfId="8061" applyNumberFormat="1" applyFont="1" applyAlignment="1" applyProtection="1">
      <alignment horizontal="right" wrapText="1"/>
      <protection locked="0"/>
    </xf>
    <xf numFmtId="0" fontId="58" fillId="0" borderId="0" xfId="8061" applyFont="1" applyAlignment="1" applyProtection="1">
      <alignment horizontal="left" vertical="top" wrapText="1"/>
      <protection locked="0"/>
    </xf>
    <xf numFmtId="0" fontId="58" fillId="0" borderId="0" xfId="8060" applyFont="1" applyAlignment="1" applyProtection="1">
      <alignment horizontal="left" vertical="top" wrapText="1"/>
      <protection locked="0"/>
    </xf>
  </cellXfs>
  <cellStyles count="8063">
    <cellStyle name="_Pred100  lexys pro 75  kva" xfId="872" xr:uid="{00000000-0005-0000-0000-00006D030000}"/>
    <cellStyle name="_Stikalni bloki" xfId="873" xr:uid="{00000000-0005-0000-0000-00006E030000}"/>
    <cellStyle name="06b-Tabulazione" xfId="1" xr:uid="{00000000-0005-0000-0000-000006000000}"/>
    <cellStyle name="20 % – Poudarek1 2" xfId="2" xr:uid="{00000000-0005-0000-0000-000007000000}"/>
    <cellStyle name="20 % – Poudarek1 2 2" xfId="3" xr:uid="{00000000-0005-0000-0000-000008000000}"/>
    <cellStyle name="20 % – Poudarek1 2 2 2" xfId="4" xr:uid="{00000000-0005-0000-0000-000009000000}"/>
    <cellStyle name="20 % – Poudarek1 2 2 2 2" xfId="5" xr:uid="{00000000-0005-0000-0000-00000A000000}"/>
    <cellStyle name="20 % – Poudarek1 2 2 3" xfId="6" xr:uid="{00000000-0005-0000-0000-00000B000000}"/>
    <cellStyle name="20 % – Poudarek1 2 2 3 2" xfId="7" xr:uid="{00000000-0005-0000-0000-00000C000000}"/>
    <cellStyle name="20 % – Poudarek1 2 2 4" xfId="8" xr:uid="{00000000-0005-0000-0000-00000D000000}"/>
    <cellStyle name="20 % – Poudarek1 2 2 4 2" xfId="9" xr:uid="{00000000-0005-0000-0000-00000E000000}"/>
    <cellStyle name="20 % – Poudarek1 2 2 5" xfId="10" xr:uid="{00000000-0005-0000-0000-00000F000000}"/>
    <cellStyle name="20 % – Poudarek1 2 2 5 2" xfId="11" xr:uid="{00000000-0005-0000-0000-000010000000}"/>
    <cellStyle name="20 % – Poudarek1 2 2 6" xfId="12" xr:uid="{00000000-0005-0000-0000-000011000000}"/>
    <cellStyle name="20 % – Poudarek1 2 2 7" xfId="13" xr:uid="{00000000-0005-0000-0000-000012000000}"/>
    <cellStyle name="20 % – Poudarek1 2 3" xfId="14" xr:uid="{00000000-0005-0000-0000-000013000000}"/>
    <cellStyle name="20 % – Poudarek1 2 3 2" xfId="15" xr:uid="{00000000-0005-0000-0000-000014000000}"/>
    <cellStyle name="20 % – Poudarek1 2 4" xfId="16" xr:uid="{00000000-0005-0000-0000-000015000000}"/>
    <cellStyle name="20 % – Poudarek1 2 4 2" xfId="17" xr:uid="{00000000-0005-0000-0000-000016000000}"/>
    <cellStyle name="20 % – Poudarek1 2 5" xfId="18" xr:uid="{00000000-0005-0000-0000-000017000000}"/>
    <cellStyle name="20 % – Poudarek1 2 6" xfId="19" xr:uid="{00000000-0005-0000-0000-000018000000}"/>
    <cellStyle name="20 % – Poudarek1 2 7" xfId="20" xr:uid="{00000000-0005-0000-0000-000019000000}"/>
    <cellStyle name="20 % – Poudarek1 2_VODOVODNA INSTALACIJA" xfId="21" xr:uid="{00000000-0005-0000-0000-00001A000000}"/>
    <cellStyle name="20 % – Poudarek1 3" xfId="22" xr:uid="{00000000-0005-0000-0000-00001B000000}"/>
    <cellStyle name="20 % – Poudarek1 3 2" xfId="23" xr:uid="{00000000-0005-0000-0000-00001C000000}"/>
    <cellStyle name="20 % – Poudarek1 3 2 2" xfId="24" xr:uid="{00000000-0005-0000-0000-00001D000000}"/>
    <cellStyle name="20 % – Poudarek1 3 3" xfId="25" xr:uid="{00000000-0005-0000-0000-00001E000000}"/>
    <cellStyle name="20 % – Poudarek1 3 3 2" xfId="26" xr:uid="{00000000-0005-0000-0000-00001F000000}"/>
    <cellStyle name="20 % – Poudarek1 3_VODOVODNA INSTALACIJA" xfId="27" xr:uid="{00000000-0005-0000-0000-000020000000}"/>
    <cellStyle name="20 % – Poudarek1 4" xfId="28" xr:uid="{00000000-0005-0000-0000-000021000000}"/>
    <cellStyle name="20 % – Poudarek1 4 2" xfId="29" xr:uid="{00000000-0005-0000-0000-000022000000}"/>
    <cellStyle name="20 % – Poudarek1 4 2 2" xfId="30" xr:uid="{00000000-0005-0000-0000-000023000000}"/>
    <cellStyle name="20 % – Poudarek1 4 3" xfId="31" xr:uid="{00000000-0005-0000-0000-000024000000}"/>
    <cellStyle name="20 % – Poudarek1 4 3 2" xfId="32" xr:uid="{00000000-0005-0000-0000-000025000000}"/>
    <cellStyle name="20 % – Poudarek1 4 4" xfId="33" xr:uid="{00000000-0005-0000-0000-000026000000}"/>
    <cellStyle name="20 % – Poudarek1 4 4 2" xfId="34" xr:uid="{00000000-0005-0000-0000-000027000000}"/>
    <cellStyle name="20 % – Poudarek1 4 4 2 2" xfId="35" xr:uid="{00000000-0005-0000-0000-000028000000}"/>
    <cellStyle name="20 % – Poudarek1 4 4 3" xfId="36" xr:uid="{00000000-0005-0000-0000-000029000000}"/>
    <cellStyle name="20 % – Poudarek1 4 5" xfId="37" xr:uid="{00000000-0005-0000-0000-00002A000000}"/>
    <cellStyle name="20 % – Poudarek1 4 5 2" xfId="38" xr:uid="{00000000-0005-0000-0000-00002B000000}"/>
    <cellStyle name="20 % – Poudarek1 4_VODOVODNA INSTALACIJA" xfId="39" xr:uid="{00000000-0005-0000-0000-00002C000000}"/>
    <cellStyle name="20 % – Poudarek1 5" xfId="40" xr:uid="{00000000-0005-0000-0000-00002D000000}"/>
    <cellStyle name="20 % – Poudarek1 5 2" xfId="41" xr:uid="{00000000-0005-0000-0000-00002E000000}"/>
    <cellStyle name="20 % – Poudarek1 5 3" xfId="42" xr:uid="{00000000-0005-0000-0000-00002F000000}"/>
    <cellStyle name="20 % – Poudarek2 2" xfId="43" xr:uid="{00000000-0005-0000-0000-000030000000}"/>
    <cellStyle name="20 % – Poudarek2 2 2" xfId="44" xr:uid="{00000000-0005-0000-0000-000031000000}"/>
    <cellStyle name="20 % – Poudarek2 2 2 2" xfId="45" xr:uid="{00000000-0005-0000-0000-000032000000}"/>
    <cellStyle name="20 % – Poudarek2 2 2 2 2" xfId="46" xr:uid="{00000000-0005-0000-0000-000033000000}"/>
    <cellStyle name="20 % – Poudarek2 2 2 3" xfId="47" xr:uid="{00000000-0005-0000-0000-000034000000}"/>
    <cellStyle name="20 % – Poudarek2 2 2 3 2" xfId="48" xr:uid="{00000000-0005-0000-0000-000035000000}"/>
    <cellStyle name="20 % – Poudarek2 2 2 4" xfId="49" xr:uid="{00000000-0005-0000-0000-000036000000}"/>
    <cellStyle name="20 % – Poudarek2 2 2 4 2" xfId="50" xr:uid="{00000000-0005-0000-0000-000037000000}"/>
    <cellStyle name="20 % – Poudarek2 2 2 5" xfId="51" xr:uid="{00000000-0005-0000-0000-000038000000}"/>
    <cellStyle name="20 % – Poudarek2 2 2 5 2" xfId="52" xr:uid="{00000000-0005-0000-0000-000039000000}"/>
    <cellStyle name="20 % – Poudarek2 2 2 6" xfId="53" xr:uid="{00000000-0005-0000-0000-00003A000000}"/>
    <cellStyle name="20 % – Poudarek2 2 2 7" xfId="54" xr:uid="{00000000-0005-0000-0000-00003B000000}"/>
    <cellStyle name="20 % – Poudarek2 2 3" xfId="55" xr:uid="{00000000-0005-0000-0000-00003C000000}"/>
    <cellStyle name="20 % – Poudarek2 2 3 2" xfId="56" xr:uid="{00000000-0005-0000-0000-00003D000000}"/>
    <cellStyle name="20 % – Poudarek2 2 4" xfId="57" xr:uid="{00000000-0005-0000-0000-00003E000000}"/>
    <cellStyle name="20 % – Poudarek2 2 4 2" xfId="58" xr:uid="{00000000-0005-0000-0000-00003F000000}"/>
    <cellStyle name="20 % – Poudarek2 2 5" xfId="59" xr:uid="{00000000-0005-0000-0000-000040000000}"/>
    <cellStyle name="20 % – Poudarek2 2 6" xfId="60" xr:uid="{00000000-0005-0000-0000-000041000000}"/>
    <cellStyle name="20 % – Poudarek2 2 7" xfId="61" xr:uid="{00000000-0005-0000-0000-000042000000}"/>
    <cellStyle name="20 % – Poudarek2 2_VODOVODNA INSTALACIJA" xfId="62" xr:uid="{00000000-0005-0000-0000-000043000000}"/>
    <cellStyle name="20 % – Poudarek2 3" xfId="63" xr:uid="{00000000-0005-0000-0000-000044000000}"/>
    <cellStyle name="20 % – Poudarek2 3 2" xfId="64" xr:uid="{00000000-0005-0000-0000-000045000000}"/>
    <cellStyle name="20 % – Poudarek2 3 2 2" xfId="65" xr:uid="{00000000-0005-0000-0000-000046000000}"/>
    <cellStyle name="20 % – Poudarek2 3 3" xfId="66" xr:uid="{00000000-0005-0000-0000-000047000000}"/>
    <cellStyle name="20 % – Poudarek2 3 3 2" xfId="67" xr:uid="{00000000-0005-0000-0000-000048000000}"/>
    <cellStyle name="20 % – Poudarek2 3_VODOVODNA INSTALACIJA" xfId="68" xr:uid="{00000000-0005-0000-0000-000049000000}"/>
    <cellStyle name="20 % – Poudarek2 4" xfId="69" xr:uid="{00000000-0005-0000-0000-00004A000000}"/>
    <cellStyle name="20 % – Poudarek2 4 2" xfId="70" xr:uid="{00000000-0005-0000-0000-00004B000000}"/>
    <cellStyle name="20 % – Poudarek2 4 2 2" xfId="71" xr:uid="{00000000-0005-0000-0000-00004C000000}"/>
    <cellStyle name="20 % – Poudarek2 4 3" xfId="72" xr:uid="{00000000-0005-0000-0000-00004D000000}"/>
    <cellStyle name="20 % – Poudarek2 4 3 2" xfId="73" xr:uid="{00000000-0005-0000-0000-00004E000000}"/>
    <cellStyle name="20 % – Poudarek2 4 4" xfId="74" xr:uid="{00000000-0005-0000-0000-00004F000000}"/>
    <cellStyle name="20 % – Poudarek2 4 4 2" xfId="75" xr:uid="{00000000-0005-0000-0000-000050000000}"/>
    <cellStyle name="20 % – Poudarek2 4 4 2 2" xfId="76" xr:uid="{00000000-0005-0000-0000-000051000000}"/>
    <cellStyle name="20 % – Poudarek2 4 4 3" xfId="77" xr:uid="{00000000-0005-0000-0000-000052000000}"/>
    <cellStyle name="20 % – Poudarek2 4 5" xfId="78" xr:uid="{00000000-0005-0000-0000-000053000000}"/>
    <cellStyle name="20 % – Poudarek2 4 5 2" xfId="79" xr:uid="{00000000-0005-0000-0000-000054000000}"/>
    <cellStyle name="20 % – Poudarek2 4_VODOVODNA INSTALACIJA" xfId="80" xr:uid="{00000000-0005-0000-0000-000055000000}"/>
    <cellStyle name="20 % – Poudarek2 5" xfId="81" xr:uid="{00000000-0005-0000-0000-000056000000}"/>
    <cellStyle name="20 % – Poudarek2 5 2" xfId="82" xr:uid="{00000000-0005-0000-0000-000057000000}"/>
    <cellStyle name="20 % – Poudarek2 5 3" xfId="83" xr:uid="{00000000-0005-0000-0000-000058000000}"/>
    <cellStyle name="20 % – Poudarek3 2" xfId="84" xr:uid="{00000000-0005-0000-0000-000059000000}"/>
    <cellStyle name="20 % – Poudarek3 2 2" xfId="85" xr:uid="{00000000-0005-0000-0000-00005A000000}"/>
    <cellStyle name="20 % – Poudarek3 2 2 2" xfId="86" xr:uid="{00000000-0005-0000-0000-00005B000000}"/>
    <cellStyle name="20 % – Poudarek3 2 2 2 2" xfId="87" xr:uid="{00000000-0005-0000-0000-00005C000000}"/>
    <cellStyle name="20 % – Poudarek3 2 2 3" xfId="88" xr:uid="{00000000-0005-0000-0000-00005D000000}"/>
    <cellStyle name="20 % – Poudarek3 2 2 3 2" xfId="89" xr:uid="{00000000-0005-0000-0000-00005E000000}"/>
    <cellStyle name="20 % – Poudarek3 2 2 4" xfId="90" xr:uid="{00000000-0005-0000-0000-00005F000000}"/>
    <cellStyle name="20 % – Poudarek3 2 2 4 2" xfId="91" xr:uid="{00000000-0005-0000-0000-000060000000}"/>
    <cellStyle name="20 % – Poudarek3 2 2 5" xfId="92" xr:uid="{00000000-0005-0000-0000-000061000000}"/>
    <cellStyle name="20 % – Poudarek3 2 2 5 2" xfId="93" xr:uid="{00000000-0005-0000-0000-000062000000}"/>
    <cellStyle name="20 % – Poudarek3 2 2 6" xfId="94" xr:uid="{00000000-0005-0000-0000-000063000000}"/>
    <cellStyle name="20 % – Poudarek3 2 2 7" xfId="95" xr:uid="{00000000-0005-0000-0000-000064000000}"/>
    <cellStyle name="20 % – Poudarek3 2 3" xfId="96" xr:uid="{00000000-0005-0000-0000-000065000000}"/>
    <cellStyle name="20 % – Poudarek3 2 3 2" xfId="97" xr:uid="{00000000-0005-0000-0000-000066000000}"/>
    <cellStyle name="20 % – Poudarek3 2 4" xfId="98" xr:uid="{00000000-0005-0000-0000-000067000000}"/>
    <cellStyle name="20 % – Poudarek3 2 4 2" xfId="99" xr:uid="{00000000-0005-0000-0000-000068000000}"/>
    <cellStyle name="20 % – Poudarek3 2 5" xfId="100" xr:uid="{00000000-0005-0000-0000-000069000000}"/>
    <cellStyle name="20 % – Poudarek3 2 6" xfId="101" xr:uid="{00000000-0005-0000-0000-00006A000000}"/>
    <cellStyle name="20 % – Poudarek3 2 7" xfId="102" xr:uid="{00000000-0005-0000-0000-00006B000000}"/>
    <cellStyle name="20 % – Poudarek3 2_VODOVODNA INSTALACIJA" xfId="103" xr:uid="{00000000-0005-0000-0000-00006C000000}"/>
    <cellStyle name="20 % – Poudarek3 3" xfId="104" xr:uid="{00000000-0005-0000-0000-00006D000000}"/>
    <cellStyle name="20 % – Poudarek3 3 2" xfId="105" xr:uid="{00000000-0005-0000-0000-00006E000000}"/>
    <cellStyle name="20 % – Poudarek3 3 2 2" xfId="106" xr:uid="{00000000-0005-0000-0000-00006F000000}"/>
    <cellStyle name="20 % – Poudarek3 3 3" xfId="107" xr:uid="{00000000-0005-0000-0000-000070000000}"/>
    <cellStyle name="20 % – Poudarek3 3 3 2" xfId="108" xr:uid="{00000000-0005-0000-0000-000071000000}"/>
    <cellStyle name="20 % – Poudarek3 3_VODOVODNA INSTALACIJA" xfId="109" xr:uid="{00000000-0005-0000-0000-000072000000}"/>
    <cellStyle name="20 % – Poudarek3 4" xfId="110" xr:uid="{00000000-0005-0000-0000-000073000000}"/>
    <cellStyle name="20 % – Poudarek3 4 2" xfId="111" xr:uid="{00000000-0005-0000-0000-000074000000}"/>
    <cellStyle name="20 % – Poudarek3 4 2 2" xfId="112" xr:uid="{00000000-0005-0000-0000-000075000000}"/>
    <cellStyle name="20 % – Poudarek3 4 3" xfId="113" xr:uid="{00000000-0005-0000-0000-000076000000}"/>
    <cellStyle name="20 % – Poudarek3 4 3 2" xfId="114" xr:uid="{00000000-0005-0000-0000-000077000000}"/>
    <cellStyle name="20 % – Poudarek3 4 4" xfId="115" xr:uid="{00000000-0005-0000-0000-000078000000}"/>
    <cellStyle name="20 % – Poudarek3 4 4 2" xfId="116" xr:uid="{00000000-0005-0000-0000-000079000000}"/>
    <cellStyle name="20 % – Poudarek3 4 4 2 2" xfId="117" xr:uid="{00000000-0005-0000-0000-00007A000000}"/>
    <cellStyle name="20 % – Poudarek3 4 4 3" xfId="118" xr:uid="{00000000-0005-0000-0000-00007B000000}"/>
    <cellStyle name="20 % – Poudarek3 4 5" xfId="119" xr:uid="{00000000-0005-0000-0000-00007C000000}"/>
    <cellStyle name="20 % – Poudarek3 4 5 2" xfId="120" xr:uid="{00000000-0005-0000-0000-00007D000000}"/>
    <cellStyle name="20 % – Poudarek3 4_VODOVODNA INSTALACIJA" xfId="121" xr:uid="{00000000-0005-0000-0000-00007E000000}"/>
    <cellStyle name="20 % – Poudarek3 5" xfId="122" xr:uid="{00000000-0005-0000-0000-00007F000000}"/>
    <cellStyle name="20 % – Poudarek3 5 2" xfId="123" xr:uid="{00000000-0005-0000-0000-000080000000}"/>
    <cellStyle name="20 % – Poudarek3 5 3" xfId="124" xr:uid="{00000000-0005-0000-0000-000081000000}"/>
    <cellStyle name="20 % – Poudarek4 2" xfId="125" xr:uid="{00000000-0005-0000-0000-000082000000}"/>
    <cellStyle name="20 % – Poudarek4 2 2" xfId="126" xr:uid="{00000000-0005-0000-0000-000083000000}"/>
    <cellStyle name="20 % – Poudarek4 2 2 2" xfId="127" xr:uid="{00000000-0005-0000-0000-000084000000}"/>
    <cellStyle name="20 % – Poudarek4 2 2 2 2" xfId="128" xr:uid="{00000000-0005-0000-0000-000085000000}"/>
    <cellStyle name="20 % – Poudarek4 2 2 3" xfId="129" xr:uid="{00000000-0005-0000-0000-000086000000}"/>
    <cellStyle name="20 % – Poudarek4 2 2 3 2" xfId="130" xr:uid="{00000000-0005-0000-0000-000087000000}"/>
    <cellStyle name="20 % – Poudarek4 2 2 4" xfId="131" xr:uid="{00000000-0005-0000-0000-000088000000}"/>
    <cellStyle name="20 % – Poudarek4 2 2 4 2" xfId="132" xr:uid="{00000000-0005-0000-0000-000089000000}"/>
    <cellStyle name="20 % – Poudarek4 2 2 5" xfId="133" xr:uid="{00000000-0005-0000-0000-00008A000000}"/>
    <cellStyle name="20 % – Poudarek4 2 2 5 2" xfId="134" xr:uid="{00000000-0005-0000-0000-00008B000000}"/>
    <cellStyle name="20 % – Poudarek4 2 2 6" xfId="135" xr:uid="{00000000-0005-0000-0000-00008C000000}"/>
    <cellStyle name="20 % – Poudarek4 2 2 7" xfId="136" xr:uid="{00000000-0005-0000-0000-00008D000000}"/>
    <cellStyle name="20 % – Poudarek4 2 3" xfId="137" xr:uid="{00000000-0005-0000-0000-00008E000000}"/>
    <cellStyle name="20 % – Poudarek4 2 3 2" xfId="138" xr:uid="{00000000-0005-0000-0000-00008F000000}"/>
    <cellStyle name="20 % – Poudarek4 2 4" xfId="139" xr:uid="{00000000-0005-0000-0000-000090000000}"/>
    <cellStyle name="20 % – Poudarek4 2 4 2" xfId="140" xr:uid="{00000000-0005-0000-0000-000091000000}"/>
    <cellStyle name="20 % – Poudarek4 2 5" xfId="141" xr:uid="{00000000-0005-0000-0000-000092000000}"/>
    <cellStyle name="20 % – Poudarek4 2 6" xfId="142" xr:uid="{00000000-0005-0000-0000-000093000000}"/>
    <cellStyle name="20 % – Poudarek4 2 7" xfId="143" xr:uid="{00000000-0005-0000-0000-000094000000}"/>
    <cellStyle name="20 % – Poudarek4 2_VODOVODNA INSTALACIJA" xfId="144" xr:uid="{00000000-0005-0000-0000-000095000000}"/>
    <cellStyle name="20 % – Poudarek4 3" xfId="145" xr:uid="{00000000-0005-0000-0000-000096000000}"/>
    <cellStyle name="20 % – Poudarek4 3 2" xfId="146" xr:uid="{00000000-0005-0000-0000-000097000000}"/>
    <cellStyle name="20 % – Poudarek4 3 2 2" xfId="147" xr:uid="{00000000-0005-0000-0000-000098000000}"/>
    <cellStyle name="20 % – Poudarek4 3 3" xfId="148" xr:uid="{00000000-0005-0000-0000-000099000000}"/>
    <cellStyle name="20 % – Poudarek4 3 3 2" xfId="149" xr:uid="{00000000-0005-0000-0000-00009A000000}"/>
    <cellStyle name="20 % – Poudarek4 3_VODOVODNA INSTALACIJA" xfId="150" xr:uid="{00000000-0005-0000-0000-00009B000000}"/>
    <cellStyle name="20 % – Poudarek4 4" xfId="151" xr:uid="{00000000-0005-0000-0000-00009C000000}"/>
    <cellStyle name="20 % – Poudarek4 4 2" xfId="152" xr:uid="{00000000-0005-0000-0000-00009D000000}"/>
    <cellStyle name="20 % – Poudarek4 4 2 2" xfId="153" xr:uid="{00000000-0005-0000-0000-00009E000000}"/>
    <cellStyle name="20 % – Poudarek4 4 3" xfId="154" xr:uid="{00000000-0005-0000-0000-00009F000000}"/>
    <cellStyle name="20 % – Poudarek4 4 3 2" xfId="155" xr:uid="{00000000-0005-0000-0000-0000A0000000}"/>
    <cellStyle name="20 % – Poudarek4 4 4" xfId="156" xr:uid="{00000000-0005-0000-0000-0000A1000000}"/>
    <cellStyle name="20 % – Poudarek4 4 4 2" xfId="157" xr:uid="{00000000-0005-0000-0000-0000A2000000}"/>
    <cellStyle name="20 % – Poudarek4 4 4 2 2" xfId="158" xr:uid="{00000000-0005-0000-0000-0000A3000000}"/>
    <cellStyle name="20 % – Poudarek4 4 4 3" xfId="159" xr:uid="{00000000-0005-0000-0000-0000A4000000}"/>
    <cellStyle name="20 % – Poudarek4 4 5" xfId="160" xr:uid="{00000000-0005-0000-0000-0000A5000000}"/>
    <cellStyle name="20 % – Poudarek4 4 5 2" xfId="161" xr:uid="{00000000-0005-0000-0000-0000A6000000}"/>
    <cellStyle name="20 % – Poudarek4 4_VODOVODNA INSTALACIJA" xfId="162" xr:uid="{00000000-0005-0000-0000-0000A7000000}"/>
    <cellStyle name="20 % – Poudarek4 5" xfId="163" xr:uid="{00000000-0005-0000-0000-0000A8000000}"/>
    <cellStyle name="20 % – Poudarek4 5 2" xfId="164" xr:uid="{00000000-0005-0000-0000-0000A9000000}"/>
    <cellStyle name="20 % – Poudarek4 5 3" xfId="165" xr:uid="{00000000-0005-0000-0000-0000AA000000}"/>
    <cellStyle name="20 % – Poudarek5 2" xfId="166" xr:uid="{00000000-0005-0000-0000-0000AB000000}"/>
    <cellStyle name="20 % – Poudarek5 2 2" xfId="167" xr:uid="{00000000-0005-0000-0000-0000AC000000}"/>
    <cellStyle name="20 % – Poudarek5 2 2 2" xfId="168" xr:uid="{00000000-0005-0000-0000-0000AD000000}"/>
    <cellStyle name="20 % – Poudarek5 2 2 2 2" xfId="169" xr:uid="{00000000-0005-0000-0000-0000AE000000}"/>
    <cellStyle name="20 % – Poudarek5 2 2 3" xfId="170" xr:uid="{00000000-0005-0000-0000-0000AF000000}"/>
    <cellStyle name="20 % – Poudarek5 2 2 3 2" xfId="171" xr:uid="{00000000-0005-0000-0000-0000B0000000}"/>
    <cellStyle name="20 % – Poudarek5 2 2 4" xfId="172" xr:uid="{00000000-0005-0000-0000-0000B1000000}"/>
    <cellStyle name="20 % – Poudarek5 2 3" xfId="173" xr:uid="{00000000-0005-0000-0000-0000B2000000}"/>
    <cellStyle name="20 % – Poudarek5 2 3 2" xfId="174" xr:uid="{00000000-0005-0000-0000-0000B3000000}"/>
    <cellStyle name="20 % – Poudarek5 2 3 3" xfId="175" xr:uid="{00000000-0005-0000-0000-0000B4000000}"/>
    <cellStyle name="20 % – Poudarek5 2 4" xfId="176" xr:uid="{00000000-0005-0000-0000-0000B5000000}"/>
    <cellStyle name="20 % – Poudarek5 2 5" xfId="177" xr:uid="{00000000-0005-0000-0000-0000B6000000}"/>
    <cellStyle name="20 % – Poudarek5 3" xfId="178" xr:uid="{00000000-0005-0000-0000-0000B7000000}"/>
    <cellStyle name="20 % – Poudarek5 3 2" xfId="179" xr:uid="{00000000-0005-0000-0000-0000B8000000}"/>
    <cellStyle name="20 % – Poudarek5 3 2 2" xfId="180" xr:uid="{00000000-0005-0000-0000-0000B9000000}"/>
    <cellStyle name="20 % – Poudarek5 3 3" xfId="181" xr:uid="{00000000-0005-0000-0000-0000BA000000}"/>
    <cellStyle name="20 % – Poudarek5 3 3 2" xfId="182" xr:uid="{00000000-0005-0000-0000-0000BB000000}"/>
    <cellStyle name="20 % – Poudarek5 3 4" xfId="183" xr:uid="{00000000-0005-0000-0000-0000BC000000}"/>
    <cellStyle name="20 % – Poudarek5 3 4 2" xfId="184" xr:uid="{00000000-0005-0000-0000-0000BD000000}"/>
    <cellStyle name="20 % – Poudarek5 4" xfId="185" xr:uid="{00000000-0005-0000-0000-0000BE000000}"/>
    <cellStyle name="20 % – Poudarek5 4 2" xfId="186" xr:uid="{00000000-0005-0000-0000-0000BF000000}"/>
    <cellStyle name="20 % – Poudarek5 4 3" xfId="187" xr:uid="{00000000-0005-0000-0000-0000C0000000}"/>
    <cellStyle name="20 % – Poudarek5 5" xfId="188" xr:uid="{00000000-0005-0000-0000-0000C1000000}"/>
    <cellStyle name="20 % – Poudarek5 5 2" xfId="189" xr:uid="{00000000-0005-0000-0000-0000C2000000}"/>
    <cellStyle name="20 % – Poudarek5 5 3" xfId="190" xr:uid="{00000000-0005-0000-0000-0000C3000000}"/>
    <cellStyle name="20 % – Poudarek6 2" xfId="191" xr:uid="{00000000-0005-0000-0000-0000C4000000}"/>
    <cellStyle name="20 % – Poudarek6 2 2" xfId="192" xr:uid="{00000000-0005-0000-0000-0000C5000000}"/>
    <cellStyle name="20 % – Poudarek6 2 2 2" xfId="193" xr:uid="{00000000-0005-0000-0000-0000C6000000}"/>
    <cellStyle name="20 % – Poudarek6 2 2 2 2" xfId="194" xr:uid="{00000000-0005-0000-0000-0000C7000000}"/>
    <cellStyle name="20 % – Poudarek6 2 2 3" xfId="195" xr:uid="{00000000-0005-0000-0000-0000C8000000}"/>
    <cellStyle name="20 % – Poudarek6 2 2 3 2" xfId="196" xr:uid="{00000000-0005-0000-0000-0000C9000000}"/>
    <cellStyle name="20 % – Poudarek6 2 2 4" xfId="197" xr:uid="{00000000-0005-0000-0000-0000CA000000}"/>
    <cellStyle name="20 % – Poudarek6 2 2 4 2" xfId="198" xr:uid="{00000000-0005-0000-0000-0000CB000000}"/>
    <cellStyle name="20 % – Poudarek6 2 2 5" xfId="199" xr:uid="{00000000-0005-0000-0000-0000CC000000}"/>
    <cellStyle name="20 % – Poudarek6 2 2 5 2" xfId="200" xr:uid="{00000000-0005-0000-0000-0000CD000000}"/>
    <cellStyle name="20 % – Poudarek6 2 2 6" xfId="201" xr:uid="{00000000-0005-0000-0000-0000CE000000}"/>
    <cellStyle name="20 % – Poudarek6 2 2 7" xfId="202" xr:uid="{00000000-0005-0000-0000-0000CF000000}"/>
    <cellStyle name="20 % – Poudarek6 2 3" xfId="203" xr:uid="{00000000-0005-0000-0000-0000D0000000}"/>
    <cellStyle name="20 % – Poudarek6 2 3 2" xfId="204" xr:uid="{00000000-0005-0000-0000-0000D1000000}"/>
    <cellStyle name="20 % – Poudarek6 2 4" xfId="205" xr:uid="{00000000-0005-0000-0000-0000D2000000}"/>
    <cellStyle name="20 % – Poudarek6 2 4 2" xfId="206" xr:uid="{00000000-0005-0000-0000-0000D3000000}"/>
    <cellStyle name="20 % – Poudarek6 2 5" xfId="207" xr:uid="{00000000-0005-0000-0000-0000D4000000}"/>
    <cellStyle name="20 % – Poudarek6 2 6" xfId="208" xr:uid="{00000000-0005-0000-0000-0000D5000000}"/>
    <cellStyle name="20 % – Poudarek6 2 7" xfId="209" xr:uid="{00000000-0005-0000-0000-0000D6000000}"/>
    <cellStyle name="20 % – Poudarek6 2_VODOVODNA INSTALACIJA" xfId="210" xr:uid="{00000000-0005-0000-0000-0000D7000000}"/>
    <cellStyle name="20 % – Poudarek6 3" xfId="211" xr:uid="{00000000-0005-0000-0000-0000D8000000}"/>
    <cellStyle name="20 % – Poudarek6 3 2" xfId="212" xr:uid="{00000000-0005-0000-0000-0000D9000000}"/>
    <cellStyle name="20 % – Poudarek6 3 2 2" xfId="213" xr:uid="{00000000-0005-0000-0000-0000DA000000}"/>
    <cellStyle name="20 % – Poudarek6 3 3" xfId="214" xr:uid="{00000000-0005-0000-0000-0000DB000000}"/>
    <cellStyle name="20 % – Poudarek6 3 3 2" xfId="215" xr:uid="{00000000-0005-0000-0000-0000DC000000}"/>
    <cellStyle name="20 % – Poudarek6 3_VODOVODNA INSTALACIJA" xfId="216" xr:uid="{00000000-0005-0000-0000-0000DD000000}"/>
    <cellStyle name="20 % – Poudarek6 4" xfId="217" xr:uid="{00000000-0005-0000-0000-0000DE000000}"/>
    <cellStyle name="20 % – Poudarek6 4 2" xfId="218" xr:uid="{00000000-0005-0000-0000-0000DF000000}"/>
    <cellStyle name="20 % – Poudarek6 4 2 2" xfId="219" xr:uid="{00000000-0005-0000-0000-0000E0000000}"/>
    <cellStyle name="20 % – Poudarek6 4 3" xfId="220" xr:uid="{00000000-0005-0000-0000-0000E1000000}"/>
    <cellStyle name="20 % – Poudarek6 4 3 2" xfId="221" xr:uid="{00000000-0005-0000-0000-0000E2000000}"/>
    <cellStyle name="20 % – Poudarek6 4 4" xfId="222" xr:uid="{00000000-0005-0000-0000-0000E3000000}"/>
    <cellStyle name="20 % – Poudarek6 4 4 2" xfId="223" xr:uid="{00000000-0005-0000-0000-0000E4000000}"/>
    <cellStyle name="20 % – Poudarek6 4 4 2 2" xfId="224" xr:uid="{00000000-0005-0000-0000-0000E5000000}"/>
    <cellStyle name="20 % – Poudarek6 4 4 3" xfId="225" xr:uid="{00000000-0005-0000-0000-0000E6000000}"/>
    <cellStyle name="20 % – Poudarek6 4 5" xfId="226" xr:uid="{00000000-0005-0000-0000-0000E7000000}"/>
    <cellStyle name="20 % – Poudarek6 4 5 2" xfId="227" xr:uid="{00000000-0005-0000-0000-0000E8000000}"/>
    <cellStyle name="20 % – Poudarek6 4_VODOVODNA INSTALACIJA" xfId="228" xr:uid="{00000000-0005-0000-0000-0000E9000000}"/>
    <cellStyle name="20 % – Poudarek6 5" xfId="229" xr:uid="{00000000-0005-0000-0000-0000EA000000}"/>
    <cellStyle name="20 % – Poudarek6 5 2" xfId="230" xr:uid="{00000000-0005-0000-0000-0000EB000000}"/>
    <cellStyle name="20 % – Poudarek6 5 3" xfId="231" xr:uid="{00000000-0005-0000-0000-0000EC000000}"/>
    <cellStyle name="20% - Accent1" xfId="232" xr:uid="{00000000-0005-0000-0000-0000ED000000}"/>
    <cellStyle name="20% - Accent1 1 4" xfId="233" xr:uid="{00000000-0005-0000-0000-0000EE000000}"/>
    <cellStyle name="20% - Accent1 2" xfId="234" xr:uid="{00000000-0005-0000-0000-0000EF000000}"/>
    <cellStyle name="20% - Accent1 3" xfId="235" xr:uid="{00000000-0005-0000-0000-0000F0000000}"/>
    <cellStyle name="20% - Accent1 4" xfId="236" xr:uid="{00000000-0005-0000-0000-0000F1000000}"/>
    <cellStyle name="20% - Accent1 5" xfId="237" xr:uid="{00000000-0005-0000-0000-0000F2000000}"/>
    <cellStyle name="20% - Accent1 6" xfId="238" xr:uid="{00000000-0005-0000-0000-0000F3000000}"/>
    <cellStyle name="20% - Accent2" xfId="239" xr:uid="{00000000-0005-0000-0000-0000F4000000}"/>
    <cellStyle name="20% - Accent2 2" xfId="240" xr:uid="{00000000-0005-0000-0000-0000F5000000}"/>
    <cellStyle name="20% - Accent2 3" xfId="241" xr:uid="{00000000-0005-0000-0000-0000F6000000}"/>
    <cellStyle name="20% - Accent2 4" xfId="242" xr:uid="{00000000-0005-0000-0000-0000F7000000}"/>
    <cellStyle name="20% - Accent2 5" xfId="243" xr:uid="{00000000-0005-0000-0000-0000F8000000}"/>
    <cellStyle name="20% - Accent2 6" xfId="244" xr:uid="{00000000-0005-0000-0000-0000F9000000}"/>
    <cellStyle name="20% - Accent3" xfId="245" xr:uid="{00000000-0005-0000-0000-0000FA000000}"/>
    <cellStyle name="20% - Accent3 2" xfId="246" xr:uid="{00000000-0005-0000-0000-0000FB000000}"/>
    <cellStyle name="20% - Accent3 3" xfId="247" xr:uid="{00000000-0005-0000-0000-0000FC000000}"/>
    <cellStyle name="20% - Accent3 4" xfId="248" xr:uid="{00000000-0005-0000-0000-0000FD000000}"/>
    <cellStyle name="20% - Accent3 5" xfId="249" xr:uid="{00000000-0005-0000-0000-0000FE000000}"/>
    <cellStyle name="20% - Accent3 6" xfId="250" xr:uid="{00000000-0005-0000-0000-0000FF000000}"/>
    <cellStyle name="20% - Accent4" xfId="251" xr:uid="{00000000-0005-0000-0000-000000010000}"/>
    <cellStyle name="20% - Accent4 2" xfId="252" xr:uid="{00000000-0005-0000-0000-000001010000}"/>
    <cellStyle name="20% - Accent4 3" xfId="253" xr:uid="{00000000-0005-0000-0000-000002010000}"/>
    <cellStyle name="20% - Accent4 4" xfId="254" xr:uid="{00000000-0005-0000-0000-000003010000}"/>
    <cellStyle name="20% - Accent4 5" xfId="255" xr:uid="{00000000-0005-0000-0000-000004010000}"/>
    <cellStyle name="20% - Accent4 6" xfId="256" xr:uid="{00000000-0005-0000-0000-000005010000}"/>
    <cellStyle name="20% - Accent5" xfId="257" xr:uid="{00000000-0005-0000-0000-000006010000}"/>
    <cellStyle name="20% - Accent5 2" xfId="258" xr:uid="{00000000-0005-0000-0000-000007010000}"/>
    <cellStyle name="20% - Accent6" xfId="259" xr:uid="{00000000-0005-0000-0000-000008010000}"/>
    <cellStyle name="20% - Accent6 2" xfId="260" xr:uid="{00000000-0005-0000-0000-000009010000}"/>
    <cellStyle name="20% - Accent6 3" xfId="261" xr:uid="{00000000-0005-0000-0000-00000A010000}"/>
    <cellStyle name="20% - Accent6 4" xfId="262" xr:uid="{00000000-0005-0000-0000-00000B010000}"/>
    <cellStyle name="20% - Accent6 5" xfId="263" xr:uid="{00000000-0005-0000-0000-00000C010000}"/>
    <cellStyle name="20% - Accent6 6" xfId="264" xr:uid="{00000000-0005-0000-0000-00000D010000}"/>
    <cellStyle name="40 % – Poudarek1 2" xfId="265" xr:uid="{00000000-0005-0000-0000-00000E010000}"/>
    <cellStyle name="40 % – Poudarek1 2 2" xfId="266" xr:uid="{00000000-0005-0000-0000-00000F010000}"/>
    <cellStyle name="40 % – Poudarek1 2 2 2" xfId="267" xr:uid="{00000000-0005-0000-0000-000010010000}"/>
    <cellStyle name="40 % – Poudarek1 2 2 2 2" xfId="268" xr:uid="{00000000-0005-0000-0000-000011010000}"/>
    <cellStyle name="40 % – Poudarek1 2 2 3" xfId="269" xr:uid="{00000000-0005-0000-0000-000012010000}"/>
    <cellStyle name="40 % – Poudarek1 2 2 3 2" xfId="270" xr:uid="{00000000-0005-0000-0000-000013010000}"/>
    <cellStyle name="40 % – Poudarek1 2 2 4" xfId="271" xr:uid="{00000000-0005-0000-0000-000014010000}"/>
    <cellStyle name="40 % – Poudarek1 2 2 4 2" xfId="272" xr:uid="{00000000-0005-0000-0000-000015010000}"/>
    <cellStyle name="40 % – Poudarek1 2 2 5" xfId="273" xr:uid="{00000000-0005-0000-0000-000016010000}"/>
    <cellStyle name="40 % – Poudarek1 2 2 5 2" xfId="274" xr:uid="{00000000-0005-0000-0000-000017010000}"/>
    <cellStyle name="40 % – Poudarek1 2 2 6" xfId="275" xr:uid="{00000000-0005-0000-0000-000018010000}"/>
    <cellStyle name="40 % – Poudarek1 2 2 7" xfId="276" xr:uid="{00000000-0005-0000-0000-000019010000}"/>
    <cellStyle name="40 % – Poudarek1 2 3" xfId="277" xr:uid="{00000000-0005-0000-0000-00001A010000}"/>
    <cellStyle name="40 % – Poudarek1 2 3 2" xfId="278" xr:uid="{00000000-0005-0000-0000-00001B010000}"/>
    <cellStyle name="40 % – Poudarek1 2 4" xfId="279" xr:uid="{00000000-0005-0000-0000-00001C010000}"/>
    <cellStyle name="40 % – Poudarek1 2 4 2" xfId="280" xr:uid="{00000000-0005-0000-0000-00001D010000}"/>
    <cellStyle name="40 % – Poudarek1 2 5" xfId="281" xr:uid="{00000000-0005-0000-0000-00001E010000}"/>
    <cellStyle name="40 % – Poudarek1 2 6" xfId="282" xr:uid="{00000000-0005-0000-0000-00001F010000}"/>
    <cellStyle name="40 % – Poudarek1 2 7" xfId="283" xr:uid="{00000000-0005-0000-0000-000020010000}"/>
    <cellStyle name="40 % – Poudarek1 2_VODOVODNA INSTALACIJA" xfId="284" xr:uid="{00000000-0005-0000-0000-000021010000}"/>
    <cellStyle name="40 % – Poudarek1 3" xfId="285" xr:uid="{00000000-0005-0000-0000-000022010000}"/>
    <cellStyle name="40 % – Poudarek1 3 2" xfId="286" xr:uid="{00000000-0005-0000-0000-000023010000}"/>
    <cellStyle name="40 % – Poudarek1 3 2 2" xfId="287" xr:uid="{00000000-0005-0000-0000-000024010000}"/>
    <cellStyle name="40 % – Poudarek1 3 3" xfId="288" xr:uid="{00000000-0005-0000-0000-000025010000}"/>
    <cellStyle name="40 % – Poudarek1 3 3 2" xfId="289" xr:uid="{00000000-0005-0000-0000-000026010000}"/>
    <cellStyle name="40 % – Poudarek1 3_VODOVODNA INSTALACIJA" xfId="290" xr:uid="{00000000-0005-0000-0000-000027010000}"/>
    <cellStyle name="40 % – Poudarek1 4" xfId="291" xr:uid="{00000000-0005-0000-0000-000028010000}"/>
    <cellStyle name="40 % – Poudarek1 4 2" xfId="292" xr:uid="{00000000-0005-0000-0000-000029010000}"/>
    <cellStyle name="40 % – Poudarek1 4 2 2" xfId="293" xr:uid="{00000000-0005-0000-0000-00002A010000}"/>
    <cellStyle name="40 % – Poudarek1 4 3" xfId="294" xr:uid="{00000000-0005-0000-0000-00002B010000}"/>
    <cellStyle name="40 % – Poudarek1 4 3 2" xfId="295" xr:uid="{00000000-0005-0000-0000-00002C010000}"/>
    <cellStyle name="40 % – Poudarek1 4 4" xfId="296" xr:uid="{00000000-0005-0000-0000-00002D010000}"/>
    <cellStyle name="40 % – Poudarek1 4 4 2" xfId="297" xr:uid="{00000000-0005-0000-0000-00002E010000}"/>
    <cellStyle name="40 % – Poudarek1 4 4 2 2" xfId="298" xr:uid="{00000000-0005-0000-0000-00002F010000}"/>
    <cellStyle name="40 % – Poudarek1 4 4 3" xfId="299" xr:uid="{00000000-0005-0000-0000-000030010000}"/>
    <cellStyle name="40 % – Poudarek1 4 5" xfId="300" xr:uid="{00000000-0005-0000-0000-000031010000}"/>
    <cellStyle name="40 % – Poudarek1 4 5 2" xfId="301" xr:uid="{00000000-0005-0000-0000-000032010000}"/>
    <cellStyle name="40 % – Poudarek1 4_VODOVODNA INSTALACIJA" xfId="302" xr:uid="{00000000-0005-0000-0000-000033010000}"/>
    <cellStyle name="40 % – Poudarek1 5" xfId="303" xr:uid="{00000000-0005-0000-0000-000034010000}"/>
    <cellStyle name="40 % – Poudarek1 5 2" xfId="304" xr:uid="{00000000-0005-0000-0000-000035010000}"/>
    <cellStyle name="40 % – Poudarek1 5 3" xfId="305" xr:uid="{00000000-0005-0000-0000-000036010000}"/>
    <cellStyle name="40 % – Poudarek2 2" xfId="306" xr:uid="{00000000-0005-0000-0000-000037010000}"/>
    <cellStyle name="40 % – Poudarek2 2 2" xfId="307" xr:uid="{00000000-0005-0000-0000-000038010000}"/>
    <cellStyle name="40 % – Poudarek2 2 2 2" xfId="308" xr:uid="{00000000-0005-0000-0000-000039010000}"/>
    <cellStyle name="40 % – Poudarek2 2 2 2 2" xfId="309" xr:uid="{00000000-0005-0000-0000-00003A010000}"/>
    <cellStyle name="40 % – Poudarek2 2 2 3" xfId="310" xr:uid="{00000000-0005-0000-0000-00003B010000}"/>
    <cellStyle name="40 % – Poudarek2 2 2 3 2" xfId="311" xr:uid="{00000000-0005-0000-0000-00003C010000}"/>
    <cellStyle name="40 % – Poudarek2 2 2 4" xfId="312" xr:uid="{00000000-0005-0000-0000-00003D010000}"/>
    <cellStyle name="40 % – Poudarek2 2 3" xfId="313" xr:uid="{00000000-0005-0000-0000-00003E010000}"/>
    <cellStyle name="40 % – Poudarek2 2 3 2" xfId="314" xr:uid="{00000000-0005-0000-0000-00003F010000}"/>
    <cellStyle name="40 % – Poudarek2 2 3 3" xfId="315" xr:uid="{00000000-0005-0000-0000-000040010000}"/>
    <cellStyle name="40 % – Poudarek2 2 4" xfId="316" xr:uid="{00000000-0005-0000-0000-000041010000}"/>
    <cellStyle name="40 % – Poudarek2 2 5" xfId="317" xr:uid="{00000000-0005-0000-0000-000042010000}"/>
    <cellStyle name="40 % – Poudarek2 3" xfId="318" xr:uid="{00000000-0005-0000-0000-000043010000}"/>
    <cellStyle name="40 % – Poudarek2 3 2" xfId="319" xr:uid="{00000000-0005-0000-0000-000044010000}"/>
    <cellStyle name="40 % – Poudarek2 3 2 2" xfId="320" xr:uid="{00000000-0005-0000-0000-000045010000}"/>
    <cellStyle name="40 % – Poudarek2 3 3" xfId="321" xr:uid="{00000000-0005-0000-0000-000046010000}"/>
    <cellStyle name="40 % – Poudarek2 3 3 2" xfId="322" xr:uid="{00000000-0005-0000-0000-000047010000}"/>
    <cellStyle name="40 % – Poudarek2 3 4" xfId="323" xr:uid="{00000000-0005-0000-0000-000048010000}"/>
    <cellStyle name="40 % – Poudarek2 3 4 2" xfId="324" xr:uid="{00000000-0005-0000-0000-000049010000}"/>
    <cellStyle name="40 % – Poudarek2 4" xfId="325" xr:uid="{00000000-0005-0000-0000-00004A010000}"/>
    <cellStyle name="40 % – Poudarek2 4 2" xfId="326" xr:uid="{00000000-0005-0000-0000-00004B010000}"/>
    <cellStyle name="40 % – Poudarek2 4 3" xfId="327" xr:uid="{00000000-0005-0000-0000-00004C010000}"/>
    <cellStyle name="40 % – Poudarek2 5" xfId="328" xr:uid="{00000000-0005-0000-0000-00004D010000}"/>
    <cellStyle name="40 % – Poudarek2 5 2" xfId="329" xr:uid="{00000000-0005-0000-0000-00004E010000}"/>
    <cellStyle name="40 % – Poudarek2 5 3" xfId="330" xr:uid="{00000000-0005-0000-0000-00004F010000}"/>
    <cellStyle name="40 % – Poudarek3 2" xfId="331" xr:uid="{00000000-0005-0000-0000-000050010000}"/>
    <cellStyle name="40 % – Poudarek3 2 2" xfId="332" xr:uid="{00000000-0005-0000-0000-000051010000}"/>
    <cellStyle name="40 % – Poudarek3 2 2 2" xfId="333" xr:uid="{00000000-0005-0000-0000-000052010000}"/>
    <cellStyle name="40 % – Poudarek3 2 2 2 2" xfId="334" xr:uid="{00000000-0005-0000-0000-000053010000}"/>
    <cellStyle name="40 % – Poudarek3 2 2 3" xfId="335" xr:uid="{00000000-0005-0000-0000-000054010000}"/>
    <cellStyle name="40 % – Poudarek3 2 2 3 2" xfId="336" xr:uid="{00000000-0005-0000-0000-000055010000}"/>
    <cellStyle name="40 % – Poudarek3 2 2 4" xfId="337" xr:uid="{00000000-0005-0000-0000-000056010000}"/>
    <cellStyle name="40 % – Poudarek3 2 2 4 2" xfId="338" xr:uid="{00000000-0005-0000-0000-000057010000}"/>
    <cellStyle name="40 % – Poudarek3 2 2 5" xfId="339" xr:uid="{00000000-0005-0000-0000-000058010000}"/>
    <cellStyle name="40 % – Poudarek3 2 2 5 2" xfId="340" xr:uid="{00000000-0005-0000-0000-000059010000}"/>
    <cellStyle name="40 % – Poudarek3 2 2 6" xfId="341" xr:uid="{00000000-0005-0000-0000-00005A010000}"/>
    <cellStyle name="40 % – Poudarek3 2 2 7" xfId="342" xr:uid="{00000000-0005-0000-0000-00005B010000}"/>
    <cellStyle name="40 % – Poudarek3 2 3" xfId="343" xr:uid="{00000000-0005-0000-0000-00005C010000}"/>
    <cellStyle name="40 % – Poudarek3 2 3 2" xfId="344" xr:uid="{00000000-0005-0000-0000-00005D010000}"/>
    <cellStyle name="40 % – Poudarek3 2 4" xfId="345" xr:uid="{00000000-0005-0000-0000-00005E010000}"/>
    <cellStyle name="40 % – Poudarek3 2 4 2" xfId="346" xr:uid="{00000000-0005-0000-0000-00005F010000}"/>
    <cellStyle name="40 % – Poudarek3 2 5" xfId="347" xr:uid="{00000000-0005-0000-0000-000060010000}"/>
    <cellStyle name="40 % – Poudarek3 2 6" xfId="348" xr:uid="{00000000-0005-0000-0000-000061010000}"/>
    <cellStyle name="40 % – Poudarek3 2 7" xfId="349" xr:uid="{00000000-0005-0000-0000-000062010000}"/>
    <cellStyle name="40 % – Poudarek3 2_VODOVODNA INSTALACIJA" xfId="350" xr:uid="{00000000-0005-0000-0000-000063010000}"/>
    <cellStyle name="40 % – Poudarek3 3" xfId="351" xr:uid="{00000000-0005-0000-0000-000064010000}"/>
    <cellStyle name="40 % – Poudarek3 3 2" xfId="352" xr:uid="{00000000-0005-0000-0000-000065010000}"/>
    <cellStyle name="40 % – Poudarek3 3 2 2" xfId="353" xr:uid="{00000000-0005-0000-0000-000066010000}"/>
    <cellStyle name="40 % – Poudarek3 3 3" xfId="354" xr:uid="{00000000-0005-0000-0000-000067010000}"/>
    <cellStyle name="40 % – Poudarek3 3 3 2" xfId="355" xr:uid="{00000000-0005-0000-0000-000068010000}"/>
    <cellStyle name="40 % – Poudarek3 3_VODOVODNA INSTALACIJA" xfId="356" xr:uid="{00000000-0005-0000-0000-000069010000}"/>
    <cellStyle name="40 % – Poudarek3 4" xfId="357" xr:uid="{00000000-0005-0000-0000-00006A010000}"/>
    <cellStyle name="40 % – Poudarek3 4 2" xfId="358" xr:uid="{00000000-0005-0000-0000-00006B010000}"/>
    <cellStyle name="40 % – Poudarek3 4 2 2" xfId="359" xr:uid="{00000000-0005-0000-0000-00006C010000}"/>
    <cellStyle name="40 % – Poudarek3 4 3" xfId="360" xr:uid="{00000000-0005-0000-0000-00006D010000}"/>
    <cellStyle name="40 % – Poudarek3 4 3 2" xfId="361" xr:uid="{00000000-0005-0000-0000-00006E010000}"/>
    <cellStyle name="40 % – Poudarek3 4 4" xfId="362" xr:uid="{00000000-0005-0000-0000-00006F010000}"/>
    <cellStyle name="40 % – Poudarek3 4 4 2" xfId="363" xr:uid="{00000000-0005-0000-0000-000070010000}"/>
    <cellStyle name="40 % – Poudarek3 4 4 2 2" xfId="364" xr:uid="{00000000-0005-0000-0000-000071010000}"/>
    <cellStyle name="40 % – Poudarek3 4 4 3" xfId="365" xr:uid="{00000000-0005-0000-0000-000072010000}"/>
    <cellStyle name="40 % – Poudarek3 4 5" xfId="366" xr:uid="{00000000-0005-0000-0000-000073010000}"/>
    <cellStyle name="40 % – Poudarek3 4 5 2" xfId="367" xr:uid="{00000000-0005-0000-0000-000074010000}"/>
    <cellStyle name="40 % – Poudarek3 4_VODOVODNA INSTALACIJA" xfId="368" xr:uid="{00000000-0005-0000-0000-000075010000}"/>
    <cellStyle name="40 % – Poudarek3 5" xfId="369" xr:uid="{00000000-0005-0000-0000-000076010000}"/>
    <cellStyle name="40 % – Poudarek3 5 2" xfId="370" xr:uid="{00000000-0005-0000-0000-000077010000}"/>
    <cellStyle name="40 % – Poudarek3 5 3" xfId="371" xr:uid="{00000000-0005-0000-0000-000078010000}"/>
    <cellStyle name="40 % – Poudarek4 2" xfId="372" xr:uid="{00000000-0005-0000-0000-000079010000}"/>
    <cellStyle name="40 % – Poudarek4 2 2" xfId="373" xr:uid="{00000000-0005-0000-0000-00007A010000}"/>
    <cellStyle name="40 % – Poudarek4 2 2 2" xfId="374" xr:uid="{00000000-0005-0000-0000-00007B010000}"/>
    <cellStyle name="40 % – Poudarek4 2 2 2 2" xfId="375" xr:uid="{00000000-0005-0000-0000-00007C010000}"/>
    <cellStyle name="40 % – Poudarek4 2 2 3" xfId="376" xr:uid="{00000000-0005-0000-0000-00007D010000}"/>
    <cellStyle name="40 % – Poudarek4 2 2 3 2" xfId="377" xr:uid="{00000000-0005-0000-0000-00007E010000}"/>
    <cellStyle name="40 % – Poudarek4 2 2 4" xfId="378" xr:uid="{00000000-0005-0000-0000-00007F010000}"/>
    <cellStyle name="40 % – Poudarek4 2 2 4 2" xfId="379" xr:uid="{00000000-0005-0000-0000-000080010000}"/>
    <cellStyle name="40 % – Poudarek4 2 2 5" xfId="380" xr:uid="{00000000-0005-0000-0000-000081010000}"/>
    <cellStyle name="40 % – Poudarek4 2 2 5 2" xfId="381" xr:uid="{00000000-0005-0000-0000-000082010000}"/>
    <cellStyle name="40 % – Poudarek4 2 2 6" xfId="382" xr:uid="{00000000-0005-0000-0000-000083010000}"/>
    <cellStyle name="40 % – Poudarek4 2 2 7" xfId="383" xr:uid="{00000000-0005-0000-0000-000084010000}"/>
    <cellStyle name="40 % – Poudarek4 2 3" xfId="384" xr:uid="{00000000-0005-0000-0000-000085010000}"/>
    <cellStyle name="40 % – Poudarek4 2 3 2" xfId="385" xr:uid="{00000000-0005-0000-0000-000086010000}"/>
    <cellStyle name="40 % – Poudarek4 2 4" xfId="386" xr:uid="{00000000-0005-0000-0000-000087010000}"/>
    <cellStyle name="40 % – Poudarek4 2 4 2" xfId="387" xr:uid="{00000000-0005-0000-0000-000088010000}"/>
    <cellStyle name="40 % – Poudarek4 2 5" xfId="388" xr:uid="{00000000-0005-0000-0000-000089010000}"/>
    <cellStyle name="40 % – Poudarek4 2 6" xfId="389" xr:uid="{00000000-0005-0000-0000-00008A010000}"/>
    <cellStyle name="40 % – Poudarek4 2 7" xfId="390" xr:uid="{00000000-0005-0000-0000-00008B010000}"/>
    <cellStyle name="40 % – Poudarek4 2_VODOVODNA INSTALACIJA" xfId="391" xr:uid="{00000000-0005-0000-0000-00008C010000}"/>
    <cellStyle name="40 % – Poudarek4 3" xfId="392" xr:uid="{00000000-0005-0000-0000-00008D010000}"/>
    <cellStyle name="40 % – Poudarek4 3 2" xfId="393" xr:uid="{00000000-0005-0000-0000-00008E010000}"/>
    <cellStyle name="40 % – Poudarek4 3 2 2" xfId="394" xr:uid="{00000000-0005-0000-0000-00008F010000}"/>
    <cellStyle name="40 % – Poudarek4 3 3" xfId="395" xr:uid="{00000000-0005-0000-0000-000090010000}"/>
    <cellStyle name="40 % – Poudarek4 3 3 2" xfId="396" xr:uid="{00000000-0005-0000-0000-000091010000}"/>
    <cellStyle name="40 % – Poudarek4 3_VODOVODNA INSTALACIJA" xfId="397" xr:uid="{00000000-0005-0000-0000-000092010000}"/>
    <cellStyle name="40 % – Poudarek4 4" xfId="398" xr:uid="{00000000-0005-0000-0000-000093010000}"/>
    <cellStyle name="40 % – Poudarek4 4 2" xfId="399" xr:uid="{00000000-0005-0000-0000-000094010000}"/>
    <cellStyle name="40 % – Poudarek4 4 2 2" xfId="400" xr:uid="{00000000-0005-0000-0000-000095010000}"/>
    <cellStyle name="40 % – Poudarek4 4 3" xfId="401" xr:uid="{00000000-0005-0000-0000-000096010000}"/>
    <cellStyle name="40 % – Poudarek4 4 3 2" xfId="402" xr:uid="{00000000-0005-0000-0000-000097010000}"/>
    <cellStyle name="40 % – Poudarek4 4 4" xfId="403" xr:uid="{00000000-0005-0000-0000-000098010000}"/>
    <cellStyle name="40 % – Poudarek4 4 4 2" xfId="404" xr:uid="{00000000-0005-0000-0000-000099010000}"/>
    <cellStyle name="40 % – Poudarek4 4 4 2 2" xfId="405" xr:uid="{00000000-0005-0000-0000-00009A010000}"/>
    <cellStyle name="40 % – Poudarek4 4 4 3" xfId="406" xr:uid="{00000000-0005-0000-0000-00009B010000}"/>
    <cellStyle name="40 % – Poudarek4 4 5" xfId="407" xr:uid="{00000000-0005-0000-0000-00009C010000}"/>
    <cellStyle name="40 % – Poudarek4 4 5 2" xfId="408" xr:uid="{00000000-0005-0000-0000-00009D010000}"/>
    <cellStyle name="40 % – Poudarek4 4_VODOVODNA INSTALACIJA" xfId="409" xr:uid="{00000000-0005-0000-0000-00009E010000}"/>
    <cellStyle name="40 % – Poudarek4 5" xfId="410" xr:uid="{00000000-0005-0000-0000-00009F010000}"/>
    <cellStyle name="40 % – Poudarek4 5 2" xfId="411" xr:uid="{00000000-0005-0000-0000-0000A0010000}"/>
    <cellStyle name="40 % – Poudarek4 5 3" xfId="412" xr:uid="{00000000-0005-0000-0000-0000A1010000}"/>
    <cellStyle name="40 % – Poudarek5 2" xfId="413" xr:uid="{00000000-0005-0000-0000-0000A2010000}"/>
    <cellStyle name="40 % – Poudarek5 2 2" xfId="414" xr:uid="{00000000-0005-0000-0000-0000A3010000}"/>
    <cellStyle name="40 % – Poudarek5 2 2 2" xfId="415" xr:uid="{00000000-0005-0000-0000-0000A4010000}"/>
    <cellStyle name="40 % – Poudarek5 2 2 2 2" xfId="416" xr:uid="{00000000-0005-0000-0000-0000A5010000}"/>
    <cellStyle name="40 % – Poudarek5 2 2 3" xfId="417" xr:uid="{00000000-0005-0000-0000-0000A6010000}"/>
    <cellStyle name="40 % – Poudarek5 2 2 3 2" xfId="418" xr:uid="{00000000-0005-0000-0000-0000A7010000}"/>
    <cellStyle name="40 % – Poudarek5 2 2 4" xfId="419" xr:uid="{00000000-0005-0000-0000-0000A8010000}"/>
    <cellStyle name="40 % – Poudarek5 2 2 4 2" xfId="420" xr:uid="{00000000-0005-0000-0000-0000A9010000}"/>
    <cellStyle name="40 % – Poudarek5 2 2 5" xfId="421" xr:uid="{00000000-0005-0000-0000-0000AA010000}"/>
    <cellStyle name="40 % – Poudarek5 2 2 5 2" xfId="422" xr:uid="{00000000-0005-0000-0000-0000AB010000}"/>
    <cellStyle name="40 % – Poudarek5 2 2 6" xfId="423" xr:uid="{00000000-0005-0000-0000-0000AC010000}"/>
    <cellStyle name="40 % – Poudarek5 2 2 7" xfId="424" xr:uid="{00000000-0005-0000-0000-0000AD010000}"/>
    <cellStyle name="40 % – Poudarek5 2 3" xfId="425" xr:uid="{00000000-0005-0000-0000-0000AE010000}"/>
    <cellStyle name="40 % – Poudarek5 2 3 2" xfId="426" xr:uid="{00000000-0005-0000-0000-0000AF010000}"/>
    <cellStyle name="40 % – Poudarek5 2 4" xfId="427" xr:uid="{00000000-0005-0000-0000-0000B0010000}"/>
    <cellStyle name="40 % – Poudarek5 2 4 2" xfId="428" xr:uid="{00000000-0005-0000-0000-0000B1010000}"/>
    <cellStyle name="40 % – Poudarek5 2 5" xfId="429" xr:uid="{00000000-0005-0000-0000-0000B2010000}"/>
    <cellStyle name="40 % – Poudarek5 2 6" xfId="430" xr:uid="{00000000-0005-0000-0000-0000B3010000}"/>
    <cellStyle name="40 % – Poudarek5 2 7" xfId="431" xr:uid="{00000000-0005-0000-0000-0000B4010000}"/>
    <cellStyle name="40 % – Poudarek5 2_VODOVODNA INSTALACIJA" xfId="432" xr:uid="{00000000-0005-0000-0000-0000B5010000}"/>
    <cellStyle name="40 % – Poudarek5 3" xfId="433" xr:uid="{00000000-0005-0000-0000-0000B6010000}"/>
    <cellStyle name="40 % – Poudarek5 3 2" xfId="434" xr:uid="{00000000-0005-0000-0000-0000B7010000}"/>
    <cellStyle name="40 % – Poudarek5 3 2 2" xfId="435" xr:uid="{00000000-0005-0000-0000-0000B8010000}"/>
    <cellStyle name="40 % – Poudarek5 3 3" xfId="436" xr:uid="{00000000-0005-0000-0000-0000B9010000}"/>
    <cellStyle name="40 % – Poudarek5 3 3 2" xfId="437" xr:uid="{00000000-0005-0000-0000-0000BA010000}"/>
    <cellStyle name="40 % – Poudarek5 3_VODOVODNA INSTALACIJA" xfId="438" xr:uid="{00000000-0005-0000-0000-0000BB010000}"/>
    <cellStyle name="40 % – Poudarek5 4" xfId="439" xr:uid="{00000000-0005-0000-0000-0000BC010000}"/>
    <cellStyle name="40 % – Poudarek5 4 2" xfId="440" xr:uid="{00000000-0005-0000-0000-0000BD010000}"/>
    <cellStyle name="40 % – Poudarek5 4 2 2" xfId="441" xr:uid="{00000000-0005-0000-0000-0000BE010000}"/>
    <cellStyle name="40 % – Poudarek5 4 3" xfId="442" xr:uid="{00000000-0005-0000-0000-0000BF010000}"/>
    <cellStyle name="40 % – Poudarek5 4 3 2" xfId="443" xr:uid="{00000000-0005-0000-0000-0000C0010000}"/>
    <cellStyle name="40 % – Poudarek5 4 4" xfId="444" xr:uid="{00000000-0005-0000-0000-0000C1010000}"/>
    <cellStyle name="40 % – Poudarek5 4 4 2" xfId="445" xr:uid="{00000000-0005-0000-0000-0000C2010000}"/>
    <cellStyle name="40 % – Poudarek5 4 4 2 2" xfId="446" xr:uid="{00000000-0005-0000-0000-0000C3010000}"/>
    <cellStyle name="40 % – Poudarek5 4 4 3" xfId="447" xr:uid="{00000000-0005-0000-0000-0000C4010000}"/>
    <cellStyle name="40 % – Poudarek5 4 5" xfId="448" xr:uid="{00000000-0005-0000-0000-0000C5010000}"/>
    <cellStyle name="40 % – Poudarek5 4 5 2" xfId="449" xr:uid="{00000000-0005-0000-0000-0000C6010000}"/>
    <cellStyle name="40 % – Poudarek5 4_VODOVODNA INSTALACIJA" xfId="450" xr:uid="{00000000-0005-0000-0000-0000C7010000}"/>
    <cellStyle name="40 % – Poudarek5 5" xfId="451" xr:uid="{00000000-0005-0000-0000-0000C8010000}"/>
    <cellStyle name="40 % – Poudarek5 5 2" xfId="452" xr:uid="{00000000-0005-0000-0000-0000C9010000}"/>
    <cellStyle name="40 % – Poudarek5 5 3" xfId="453" xr:uid="{00000000-0005-0000-0000-0000CA010000}"/>
    <cellStyle name="40 % – Poudarek6 2" xfId="454" xr:uid="{00000000-0005-0000-0000-0000CB010000}"/>
    <cellStyle name="40 % – Poudarek6 2 2" xfId="455" xr:uid="{00000000-0005-0000-0000-0000CC010000}"/>
    <cellStyle name="40 % – Poudarek6 2 2 2" xfId="456" xr:uid="{00000000-0005-0000-0000-0000CD010000}"/>
    <cellStyle name="40 % – Poudarek6 2 2 2 2" xfId="457" xr:uid="{00000000-0005-0000-0000-0000CE010000}"/>
    <cellStyle name="40 % – Poudarek6 2 2 3" xfId="458" xr:uid="{00000000-0005-0000-0000-0000CF010000}"/>
    <cellStyle name="40 % – Poudarek6 2 2 3 2" xfId="459" xr:uid="{00000000-0005-0000-0000-0000D0010000}"/>
    <cellStyle name="40 % – Poudarek6 2 2 4" xfId="460" xr:uid="{00000000-0005-0000-0000-0000D1010000}"/>
    <cellStyle name="40 % – Poudarek6 2 2 4 2" xfId="461" xr:uid="{00000000-0005-0000-0000-0000D2010000}"/>
    <cellStyle name="40 % – Poudarek6 2 2 5" xfId="462" xr:uid="{00000000-0005-0000-0000-0000D3010000}"/>
    <cellStyle name="40 % – Poudarek6 2 2 5 2" xfId="463" xr:uid="{00000000-0005-0000-0000-0000D4010000}"/>
    <cellStyle name="40 % – Poudarek6 2 2 6" xfId="464" xr:uid="{00000000-0005-0000-0000-0000D5010000}"/>
    <cellStyle name="40 % – Poudarek6 2 2 7" xfId="465" xr:uid="{00000000-0005-0000-0000-0000D6010000}"/>
    <cellStyle name="40 % – Poudarek6 2 3" xfId="466" xr:uid="{00000000-0005-0000-0000-0000D7010000}"/>
    <cellStyle name="40 % – Poudarek6 2 3 2" xfId="467" xr:uid="{00000000-0005-0000-0000-0000D8010000}"/>
    <cellStyle name="40 % – Poudarek6 2 4" xfId="468" xr:uid="{00000000-0005-0000-0000-0000D9010000}"/>
    <cellStyle name="40 % – Poudarek6 2 4 2" xfId="469" xr:uid="{00000000-0005-0000-0000-0000DA010000}"/>
    <cellStyle name="40 % – Poudarek6 2 5" xfId="470" xr:uid="{00000000-0005-0000-0000-0000DB010000}"/>
    <cellStyle name="40 % – Poudarek6 2 6" xfId="471" xr:uid="{00000000-0005-0000-0000-0000DC010000}"/>
    <cellStyle name="40 % – Poudarek6 2 7" xfId="472" xr:uid="{00000000-0005-0000-0000-0000DD010000}"/>
    <cellStyle name="40 % – Poudarek6 2 7 2" xfId="473" xr:uid="{00000000-0005-0000-0000-0000DE010000}"/>
    <cellStyle name="40 % – Poudarek6 2 7 2 2" xfId="474" xr:uid="{00000000-0005-0000-0000-0000DF010000}"/>
    <cellStyle name="40 % – Poudarek6 2 7 2 2 2" xfId="475" xr:uid="{00000000-0005-0000-0000-0000E0010000}"/>
    <cellStyle name="40 % – Poudarek6 2 7 2 2 2 2" xfId="476" xr:uid="{00000000-0005-0000-0000-0000E1010000}"/>
    <cellStyle name="40 % – Poudarek6 2 7 2 2 2 2 2" xfId="477" xr:uid="{00000000-0005-0000-0000-0000E2010000}"/>
    <cellStyle name="40 % – Poudarek6 2 7 2 2 2 3" xfId="478" xr:uid="{00000000-0005-0000-0000-0000E3010000}"/>
    <cellStyle name="40 % – Poudarek6 2 7 2 2 2 3 2" xfId="479" xr:uid="{00000000-0005-0000-0000-0000E4010000}"/>
    <cellStyle name="40 % – Poudarek6 2 7 2 2 2 4" xfId="480" xr:uid="{00000000-0005-0000-0000-0000E5010000}"/>
    <cellStyle name="40 % – Poudarek6 2 7 2 2 3" xfId="481" xr:uid="{00000000-0005-0000-0000-0000E6010000}"/>
    <cellStyle name="40 % – Poudarek6 2 7 2 2 3 2" xfId="482" xr:uid="{00000000-0005-0000-0000-0000E7010000}"/>
    <cellStyle name="40 % – Poudarek6 2 7 2 2 4" xfId="483" xr:uid="{00000000-0005-0000-0000-0000E8010000}"/>
    <cellStyle name="40 % – Poudarek6 2 7 2 2 4 2" xfId="484" xr:uid="{00000000-0005-0000-0000-0000E9010000}"/>
    <cellStyle name="40 % – Poudarek6 2 7 2 2 5" xfId="485" xr:uid="{00000000-0005-0000-0000-0000EA010000}"/>
    <cellStyle name="40 % – Poudarek6 2 7 2 3" xfId="486" xr:uid="{00000000-0005-0000-0000-0000EB010000}"/>
    <cellStyle name="40 % – Poudarek6 2 7 2 3 2" xfId="487" xr:uid="{00000000-0005-0000-0000-0000EC010000}"/>
    <cellStyle name="40 % – Poudarek6 2 7 2 3 2 2" xfId="488" xr:uid="{00000000-0005-0000-0000-0000ED010000}"/>
    <cellStyle name="40 % – Poudarek6 2 7 2 3 3" xfId="489" xr:uid="{00000000-0005-0000-0000-0000EE010000}"/>
    <cellStyle name="40 % – Poudarek6 2 7 2 3 3 2" xfId="490" xr:uid="{00000000-0005-0000-0000-0000EF010000}"/>
    <cellStyle name="40 % – Poudarek6 2 7 2 3 4" xfId="491" xr:uid="{00000000-0005-0000-0000-0000F0010000}"/>
    <cellStyle name="40 % – Poudarek6 2 7 2 4" xfId="492" xr:uid="{00000000-0005-0000-0000-0000F1010000}"/>
    <cellStyle name="40 % – Poudarek6 2 7 2 4 2" xfId="493" xr:uid="{00000000-0005-0000-0000-0000F2010000}"/>
    <cellStyle name="40 % – Poudarek6 2 7 2 4 2 2" xfId="494" xr:uid="{00000000-0005-0000-0000-0000F3010000}"/>
    <cellStyle name="40 % – Poudarek6 2 7 2 4 3" xfId="495" xr:uid="{00000000-0005-0000-0000-0000F4010000}"/>
    <cellStyle name="40 % – Poudarek6 2 7 2 4 3 2" xfId="496" xr:uid="{00000000-0005-0000-0000-0000F5010000}"/>
    <cellStyle name="40 % – Poudarek6 2 7 2 4 4" xfId="497" xr:uid="{00000000-0005-0000-0000-0000F6010000}"/>
    <cellStyle name="40 % – Poudarek6 2 7 2 5" xfId="498" xr:uid="{00000000-0005-0000-0000-0000F7010000}"/>
    <cellStyle name="40 % – Poudarek6 2 7 2 5 2" xfId="499" xr:uid="{00000000-0005-0000-0000-0000F8010000}"/>
    <cellStyle name="40 % – Poudarek6 2 7 2 6" xfId="500" xr:uid="{00000000-0005-0000-0000-0000F9010000}"/>
    <cellStyle name="40 % – Poudarek6 2 7 2 6 2" xfId="501" xr:uid="{00000000-0005-0000-0000-0000FA010000}"/>
    <cellStyle name="40 % – Poudarek6 2 7 2 7" xfId="502" xr:uid="{00000000-0005-0000-0000-0000FB010000}"/>
    <cellStyle name="40 % – Poudarek6 2 7 3" xfId="503" xr:uid="{00000000-0005-0000-0000-0000FC010000}"/>
    <cellStyle name="40 % – Poudarek6 2 7 3 2" xfId="504" xr:uid="{00000000-0005-0000-0000-0000FD010000}"/>
    <cellStyle name="40 % – Poudarek6 2 7 3 2 2" xfId="505" xr:uid="{00000000-0005-0000-0000-0000FE010000}"/>
    <cellStyle name="40 % – Poudarek6 2 7 3 2 2 2" xfId="506" xr:uid="{00000000-0005-0000-0000-0000FF010000}"/>
    <cellStyle name="40 % – Poudarek6 2 7 3 2 3" xfId="507" xr:uid="{00000000-0005-0000-0000-000000020000}"/>
    <cellStyle name="40 % – Poudarek6 2 7 3 2 3 2" xfId="508" xr:uid="{00000000-0005-0000-0000-000001020000}"/>
    <cellStyle name="40 % – Poudarek6 2 7 3 2 4" xfId="509" xr:uid="{00000000-0005-0000-0000-000002020000}"/>
    <cellStyle name="40 % – Poudarek6 2 7 3 3" xfId="510" xr:uid="{00000000-0005-0000-0000-000003020000}"/>
    <cellStyle name="40 % – Poudarek6 2 7 3 3 2" xfId="511" xr:uid="{00000000-0005-0000-0000-000004020000}"/>
    <cellStyle name="40 % – Poudarek6 2 7 3 4" xfId="512" xr:uid="{00000000-0005-0000-0000-000005020000}"/>
    <cellStyle name="40 % – Poudarek6 2 7 3 4 2" xfId="513" xr:uid="{00000000-0005-0000-0000-000006020000}"/>
    <cellStyle name="40 % – Poudarek6 2 7 3 5" xfId="514" xr:uid="{00000000-0005-0000-0000-000007020000}"/>
    <cellStyle name="40 % – Poudarek6 2 7 4" xfId="515" xr:uid="{00000000-0005-0000-0000-000008020000}"/>
    <cellStyle name="40 % – Poudarek6 2 7 4 2" xfId="516" xr:uid="{00000000-0005-0000-0000-000009020000}"/>
    <cellStyle name="40 % – Poudarek6 2 7 4 2 2" xfId="517" xr:uid="{00000000-0005-0000-0000-00000A020000}"/>
    <cellStyle name="40 % – Poudarek6 2 7 4 3" xfId="518" xr:uid="{00000000-0005-0000-0000-00000B020000}"/>
    <cellStyle name="40 % – Poudarek6 2 7 4 3 2" xfId="519" xr:uid="{00000000-0005-0000-0000-00000C020000}"/>
    <cellStyle name="40 % – Poudarek6 2 7 4 4" xfId="520" xr:uid="{00000000-0005-0000-0000-00000D020000}"/>
    <cellStyle name="40 % – Poudarek6 2 7 5" xfId="521" xr:uid="{00000000-0005-0000-0000-00000E020000}"/>
    <cellStyle name="40 % – Poudarek6 2 7 5 2" xfId="522" xr:uid="{00000000-0005-0000-0000-00000F020000}"/>
    <cellStyle name="40 % – Poudarek6 2 7 5 2 2" xfId="523" xr:uid="{00000000-0005-0000-0000-000010020000}"/>
    <cellStyle name="40 % – Poudarek6 2 7 5 3" xfId="524" xr:uid="{00000000-0005-0000-0000-000011020000}"/>
    <cellStyle name="40 % – Poudarek6 2 7 5 3 2" xfId="525" xr:uid="{00000000-0005-0000-0000-000012020000}"/>
    <cellStyle name="40 % – Poudarek6 2 7 5 4" xfId="526" xr:uid="{00000000-0005-0000-0000-000013020000}"/>
    <cellStyle name="40 % – Poudarek6 2 7 6" xfId="527" xr:uid="{00000000-0005-0000-0000-000014020000}"/>
    <cellStyle name="40 % – Poudarek6 2 7 6 2" xfId="528" xr:uid="{00000000-0005-0000-0000-000015020000}"/>
    <cellStyle name="40 % – Poudarek6 2 7 7" xfId="529" xr:uid="{00000000-0005-0000-0000-000016020000}"/>
    <cellStyle name="40 % – Poudarek6 2 7 7 2" xfId="530" xr:uid="{00000000-0005-0000-0000-000017020000}"/>
    <cellStyle name="40 % – Poudarek6 2 7 8" xfId="531" xr:uid="{00000000-0005-0000-0000-000018020000}"/>
    <cellStyle name="40 % – Poudarek6 2 7 8 2" xfId="532" xr:uid="{00000000-0005-0000-0000-000019020000}"/>
    <cellStyle name="40 % – Poudarek6 2 7 9" xfId="533" xr:uid="{00000000-0005-0000-0000-00001A020000}"/>
    <cellStyle name="40 % – Poudarek6 2 8" xfId="534" xr:uid="{00000000-0005-0000-0000-00001B020000}"/>
    <cellStyle name="40 % – Poudarek6 2 8 2" xfId="535" xr:uid="{00000000-0005-0000-0000-00001C020000}"/>
    <cellStyle name="40 % – Poudarek6 2_VODOVODNA INSTALACIJA" xfId="536" xr:uid="{00000000-0005-0000-0000-00001D020000}"/>
    <cellStyle name="40 % – Poudarek6 3" xfId="537" xr:uid="{00000000-0005-0000-0000-00001E020000}"/>
    <cellStyle name="40 % – Poudarek6 3 2" xfId="538" xr:uid="{00000000-0005-0000-0000-00001F020000}"/>
    <cellStyle name="40 % – Poudarek6 3 2 2" xfId="539" xr:uid="{00000000-0005-0000-0000-000020020000}"/>
    <cellStyle name="40 % – Poudarek6 3 3" xfId="540" xr:uid="{00000000-0005-0000-0000-000021020000}"/>
    <cellStyle name="40 % – Poudarek6 3 3 2" xfId="541" xr:uid="{00000000-0005-0000-0000-000022020000}"/>
    <cellStyle name="40 % – Poudarek6 3_VODOVODNA INSTALACIJA" xfId="542" xr:uid="{00000000-0005-0000-0000-000023020000}"/>
    <cellStyle name="40 % – Poudarek6 4" xfId="543" xr:uid="{00000000-0005-0000-0000-000024020000}"/>
    <cellStyle name="40 % – Poudarek6 4 2" xfId="544" xr:uid="{00000000-0005-0000-0000-000025020000}"/>
    <cellStyle name="40 % – Poudarek6 4 2 2" xfId="545" xr:uid="{00000000-0005-0000-0000-000026020000}"/>
    <cellStyle name="40 % – Poudarek6 4 3" xfId="546" xr:uid="{00000000-0005-0000-0000-000027020000}"/>
    <cellStyle name="40 % – Poudarek6 4 3 2" xfId="547" xr:uid="{00000000-0005-0000-0000-000028020000}"/>
    <cellStyle name="40 % – Poudarek6 4 4" xfId="548" xr:uid="{00000000-0005-0000-0000-000029020000}"/>
    <cellStyle name="40 % – Poudarek6 4 4 2" xfId="549" xr:uid="{00000000-0005-0000-0000-00002A020000}"/>
    <cellStyle name="40 % – Poudarek6 4 4 2 2" xfId="550" xr:uid="{00000000-0005-0000-0000-00002B020000}"/>
    <cellStyle name="40 % – Poudarek6 4 4 3" xfId="551" xr:uid="{00000000-0005-0000-0000-00002C020000}"/>
    <cellStyle name="40 % – Poudarek6 4 5" xfId="552" xr:uid="{00000000-0005-0000-0000-00002D020000}"/>
    <cellStyle name="40 % – Poudarek6 4 5 2" xfId="553" xr:uid="{00000000-0005-0000-0000-00002E020000}"/>
    <cellStyle name="40 % – Poudarek6 4_VODOVODNA INSTALACIJA" xfId="554" xr:uid="{00000000-0005-0000-0000-00002F020000}"/>
    <cellStyle name="40 % – Poudarek6 5" xfId="555" xr:uid="{00000000-0005-0000-0000-000030020000}"/>
    <cellStyle name="40 % – Poudarek6 5 2" xfId="556" xr:uid="{00000000-0005-0000-0000-000031020000}"/>
    <cellStyle name="40 % – Poudarek6 5 3" xfId="557" xr:uid="{00000000-0005-0000-0000-000032020000}"/>
    <cellStyle name="40% - Accent1" xfId="558" xr:uid="{00000000-0005-0000-0000-000033020000}"/>
    <cellStyle name="40% - Accent1 2" xfId="559" xr:uid="{00000000-0005-0000-0000-000034020000}"/>
    <cellStyle name="40% - Accent1 3" xfId="560" xr:uid="{00000000-0005-0000-0000-000035020000}"/>
    <cellStyle name="40% - Accent1 4" xfId="561" xr:uid="{00000000-0005-0000-0000-000036020000}"/>
    <cellStyle name="40% - Accent1 5" xfId="562" xr:uid="{00000000-0005-0000-0000-000037020000}"/>
    <cellStyle name="40% - Accent1 6" xfId="563" xr:uid="{00000000-0005-0000-0000-000038020000}"/>
    <cellStyle name="40% - Accent2" xfId="564" xr:uid="{00000000-0005-0000-0000-000039020000}"/>
    <cellStyle name="40% - Accent2 2" xfId="565" xr:uid="{00000000-0005-0000-0000-00003A020000}"/>
    <cellStyle name="40% - Accent3" xfId="566" xr:uid="{00000000-0005-0000-0000-00003B020000}"/>
    <cellStyle name="40% - Accent3 2" xfId="567" xr:uid="{00000000-0005-0000-0000-00003C020000}"/>
    <cellStyle name="40% - Accent3 3" xfId="568" xr:uid="{00000000-0005-0000-0000-00003D020000}"/>
    <cellStyle name="40% - Accent3 4" xfId="569" xr:uid="{00000000-0005-0000-0000-00003E020000}"/>
    <cellStyle name="40% - Accent3 5" xfId="570" xr:uid="{00000000-0005-0000-0000-00003F020000}"/>
    <cellStyle name="40% - Accent3 6" xfId="571" xr:uid="{00000000-0005-0000-0000-000040020000}"/>
    <cellStyle name="40% - Accent4" xfId="572" xr:uid="{00000000-0005-0000-0000-000041020000}"/>
    <cellStyle name="40% - Accent4 2" xfId="573" xr:uid="{00000000-0005-0000-0000-000042020000}"/>
    <cellStyle name="40% - Accent4 3" xfId="574" xr:uid="{00000000-0005-0000-0000-000043020000}"/>
    <cellStyle name="40% - Accent4 4" xfId="575" xr:uid="{00000000-0005-0000-0000-000044020000}"/>
    <cellStyle name="40% - Accent4 5" xfId="576" xr:uid="{00000000-0005-0000-0000-000045020000}"/>
    <cellStyle name="40% - Accent4 6" xfId="577" xr:uid="{00000000-0005-0000-0000-000046020000}"/>
    <cellStyle name="40% - Accent5" xfId="578" xr:uid="{00000000-0005-0000-0000-000047020000}"/>
    <cellStyle name="40% - Accent5 2" xfId="579" xr:uid="{00000000-0005-0000-0000-000048020000}"/>
    <cellStyle name="40% - Accent5 3" xfId="580" xr:uid="{00000000-0005-0000-0000-000049020000}"/>
    <cellStyle name="40% - Accent5 4" xfId="581" xr:uid="{00000000-0005-0000-0000-00004A020000}"/>
    <cellStyle name="40% - Accent5 5" xfId="582" xr:uid="{00000000-0005-0000-0000-00004B020000}"/>
    <cellStyle name="40% - Accent5 6" xfId="583" xr:uid="{00000000-0005-0000-0000-00004C020000}"/>
    <cellStyle name="40% - Accent6" xfId="584" xr:uid="{00000000-0005-0000-0000-00004D020000}"/>
    <cellStyle name="40% - Accent6 2" xfId="585" xr:uid="{00000000-0005-0000-0000-00004E020000}"/>
    <cellStyle name="40% - Accent6 3" xfId="586" xr:uid="{00000000-0005-0000-0000-00004F020000}"/>
    <cellStyle name="40% - Accent6 4" xfId="587" xr:uid="{00000000-0005-0000-0000-000050020000}"/>
    <cellStyle name="40% - Accent6 5" xfId="588" xr:uid="{00000000-0005-0000-0000-000051020000}"/>
    <cellStyle name="40% - Accent6 6" xfId="589" xr:uid="{00000000-0005-0000-0000-000052020000}"/>
    <cellStyle name="60 % – Poudarek1 2" xfId="590" xr:uid="{00000000-0005-0000-0000-000053020000}"/>
    <cellStyle name="60 % – Poudarek1 2 2" xfId="591" xr:uid="{00000000-0005-0000-0000-000054020000}"/>
    <cellStyle name="60 % – Poudarek1 2 2 2" xfId="592" xr:uid="{00000000-0005-0000-0000-000055020000}"/>
    <cellStyle name="60 % – Poudarek1 2 2 2 2" xfId="593" xr:uid="{00000000-0005-0000-0000-000056020000}"/>
    <cellStyle name="60 % – Poudarek1 2 2 3" xfId="594" xr:uid="{00000000-0005-0000-0000-000057020000}"/>
    <cellStyle name="60 % – Poudarek1 2 2 3 2" xfId="595" xr:uid="{00000000-0005-0000-0000-000058020000}"/>
    <cellStyle name="60 % – Poudarek1 2 2 4" xfId="596" xr:uid="{00000000-0005-0000-0000-000059020000}"/>
    <cellStyle name="60 % – Poudarek1 2 2 4 2" xfId="597" xr:uid="{00000000-0005-0000-0000-00005A020000}"/>
    <cellStyle name="60 % – Poudarek1 2 2 5" xfId="598" xr:uid="{00000000-0005-0000-0000-00005B020000}"/>
    <cellStyle name="60 % – Poudarek1 2 2 5 2" xfId="599" xr:uid="{00000000-0005-0000-0000-00005C020000}"/>
    <cellStyle name="60 % – Poudarek1 2 2 6" xfId="600" xr:uid="{00000000-0005-0000-0000-00005D020000}"/>
    <cellStyle name="60 % – Poudarek1 2 2 7" xfId="601" xr:uid="{00000000-0005-0000-0000-00005E020000}"/>
    <cellStyle name="60 % – Poudarek1 2 3" xfId="602" xr:uid="{00000000-0005-0000-0000-00005F020000}"/>
    <cellStyle name="60 % – Poudarek1 2 3 2" xfId="603" xr:uid="{00000000-0005-0000-0000-000060020000}"/>
    <cellStyle name="60 % – Poudarek1 2 4" xfId="604" xr:uid="{00000000-0005-0000-0000-000061020000}"/>
    <cellStyle name="60 % – Poudarek1 2 4 2" xfId="605" xr:uid="{00000000-0005-0000-0000-000062020000}"/>
    <cellStyle name="60 % – Poudarek1 2 5" xfId="606" xr:uid="{00000000-0005-0000-0000-000063020000}"/>
    <cellStyle name="60 % – Poudarek1 2 6" xfId="607" xr:uid="{00000000-0005-0000-0000-000064020000}"/>
    <cellStyle name="60 % – Poudarek1 2 7" xfId="608" xr:uid="{00000000-0005-0000-0000-000065020000}"/>
    <cellStyle name="60 % – Poudarek1 2_VODOVODNA INSTALACIJA" xfId="609" xr:uid="{00000000-0005-0000-0000-000066020000}"/>
    <cellStyle name="60 % – Poudarek1 3" xfId="610" xr:uid="{00000000-0005-0000-0000-000067020000}"/>
    <cellStyle name="60 % – Poudarek1 3 2" xfId="611" xr:uid="{00000000-0005-0000-0000-000068020000}"/>
    <cellStyle name="60 % – Poudarek1 3 2 2" xfId="612" xr:uid="{00000000-0005-0000-0000-000069020000}"/>
    <cellStyle name="60 % – Poudarek1 3 3" xfId="613" xr:uid="{00000000-0005-0000-0000-00006A020000}"/>
    <cellStyle name="60 % – Poudarek1 3 3 2" xfId="614" xr:uid="{00000000-0005-0000-0000-00006B020000}"/>
    <cellStyle name="60 % – Poudarek1 3_VODOVODNA INSTALACIJA" xfId="615" xr:uid="{00000000-0005-0000-0000-00006C020000}"/>
    <cellStyle name="60 % – Poudarek1 4" xfId="616" xr:uid="{00000000-0005-0000-0000-00006D020000}"/>
    <cellStyle name="60 % – Poudarek1 4 2" xfId="617" xr:uid="{00000000-0005-0000-0000-00006E020000}"/>
    <cellStyle name="60 % – Poudarek1 4 2 2" xfId="618" xr:uid="{00000000-0005-0000-0000-00006F020000}"/>
    <cellStyle name="60 % – Poudarek1 4 3" xfId="619" xr:uid="{00000000-0005-0000-0000-000070020000}"/>
    <cellStyle name="60 % – Poudarek1 4 3 2" xfId="620" xr:uid="{00000000-0005-0000-0000-000071020000}"/>
    <cellStyle name="60 % – Poudarek1 4 4" xfId="621" xr:uid="{00000000-0005-0000-0000-000072020000}"/>
    <cellStyle name="60 % – Poudarek1 4 4 2" xfId="622" xr:uid="{00000000-0005-0000-0000-000073020000}"/>
    <cellStyle name="60 % – Poudarek1 4 4 2 2" xfId="623" xr:uid="{00000000-0005-0000-0000-000074020000}"/>
    <cellStyle name="60 % – Poudarek1 4 4 3" xfId="624" xr:uid="{00000000-0005-0000-0000-000075020000}"/>
    <cellStyle name="60 % – Poudarek1 4 5" xfId="625" xr:uid="{00000000-0005-0000-0000-000076020000}"/>
    <cellStyle name="60 % – Poudarek1 4 5 2" xfId="626" xr:uid="{00000000-0005-0000-0000-000077020000}"/>
    <cellStyle name="60 % – Poudarek1 4_VODOVODNA INSTALACIJA" xfId="627" xr:uid="{00000000-0005-0000-0000-000078020000}"/>
    <cellStyle name="60 % – Poudarek1 5" xfId="628" xr:uid="{00000000-0005-0000-0000-000079020000}"/>
    <cellStyle name="60 % – Poudarek1 5 2" xfId="629" xr:uid="{00000000-0005-0000-0000-00007A020000}"/>
    <cellStyle name="60 % – Poudarek1 5 3" xfId="630" xr:uid="{00000000-0005-0000-0000-00007B020000}"/>
    <cellStyle name="60 % – Poudarek2 2" xfId="631" xr:uid="{00000000-0005-0000-0000-00007C020000}"/>
    <cellStyle name="60 % – Poudarek2 2 2" xfId="632" xr:uid="{00000000-0005-0000-0000-00007D020000}"/>
    <cellStyle name="60 % – Poudarek2 2 2 2" xfId="633" xr:uid="{00000000-0005-0000-0000-00007E020000}"/>
    <cellStyle name="60 % – Poudarek2 2 2 2 2" xfId="634" xr:uid="{00000000-0005-0000-0000-00007F020000}"/>
    <cellStyle name="60 % – Poudarek2 2 2 3" xfId="635" xr:uid="{00000000-0005-0000-0000-000080020000}"/>
    <cellStyle name="60 % – Poudarek2 2 2 3 2" xfId="636" xr:uid="{00000000-0005-0000-0000-000081020000}"/>
    <cellStyle name="60 % – Poudarek2 2 2 4" xfId="637" xr:uid="{00000000-0005-0000-0000-000082020000}"/>
    <cellStyle name="60 % – Poudarek2 2 2 4 2" xfId="638" xr:uid="{00000000-0005-0000-0000-000083020000}"/>
    <cellStyle name="60 % – Poudarek2 2 2 5" xfId="639" xr:uid="{00000000-0005-0000-0000-000084020000}"/>
    <cellStyle name="60 % – Poudarek2 2 2 5 2" xfId="640" xr:uid="{00000000-0005-0000-0000-000085020000}"/>
    <cellStyle name="60 % – Poudarek2 2 2 6" xfId="641" xr:uid="{00000000-0005-0000-0000-000086020000}"/>
    <cellStyle name="60 % – Poudarek2 2 2 7" xfId="642" xr:uid="{00000000-0005-0000-0000-000087020000}"/>
    <cellStyle name="60 % – Poudarek2 2 3" xfId="643" xr:uid="{00000000-0005-0000-0000-000088020000}"/>
    <cellStyle name="60 % – Poudarek2 2 3 2" xfId="644" xr:uid="{00000000-0005-0000-0000-000089020000}"/>
    <cellStyle name="60 % – Poudarek2 2 4" xfId="645" xr:uid="{00000000-0005-0000-0000-00008A020000}"/>
    <cellStyle name="60 % – Poudarek2 2 4 2" xfId="646" xr:uid="{00000000-0005-0000-0000-00008B020000}"/>
    <cellStyle name="60 % – Poudarek2 2 5" xfId="647" xr:uid="{00000000-0005-0000-0000-00008C020000}"/>
    <cellStyle name="60 % – Poudarek2 2 6" xfId="648" xr:uid="{00000000-0005-0000-0000-00008D020000}"/>
    <cellStyle name="60 % – Poudarek2 2 7" xfId="649" xr:uid="{00000000-0005-0000-0000-00008E020000}"/>
    <cellStyle name="60 % – Poudarek2 2_VODOVODNA INSTALACIJA" xfId="650" xr:uid="{00000000-0005-0000-0000-00008F020000}"/>
    <cellStyle name="60 % – Poudarek2 3" xfId="651" xr:uid="{00000000-0005-0000-0000-000090020000}"/>
    <cellStyle name="60 % – Poudarek2 3 2" xfId="652" xr:uid="{00000000-0005-0000-0000-000091020000}"/>
    <cellStyle name="60 % – Poudarek2 3 2 2" xfId="653" xr:uid="{00000000-0005-0000-0000-000092020000}"/>
    <cellStyle name="60 % – Poudarek2 3 3" xfId="654" xr:uid="{00000000-0005-0000-0000-000093020000}"/>
    <cellStyle name="60 % – Poudarek2 3 3 2" xfId="655" xr:uid="{00000000-0005-0000-0000-000094020000}"/>
    <cellStyle name="60 % – Poudarek2 3_VODOVODNA INSTALACIJA" xfId="656" xr:uid="{00000000-0005-0000-0000-000095020000}"/>
    <cellStyle name="60 % – Poudarek2 4" xfId="657" xr:uid="{00000000-0005-0000-0000-000096020000}"/>
    <cellStyle name="60 % – Poudarek2 4 2" xfId="658" xr:uid="{00000000-0005-0000-0000-000097020000}"/>
    <cellStyle name="60 % – Poudarek2 4 2 2" xfId="659" xr:uid="{00000000-0005-0000-0000-000098020000}"/>
    <cellStyle name="60 % – Poudarek2 4 3" xfId="660" xr:uid="{00000000-0005-0000-0000-000099020000}"/>
    <cellStyle name="60 % – Poudarek2 4 3 2" xfId="661" xr:uid="{00000000-0005-0000-0000-00009A020000}"/>
    <cellStyle name="60 % – Poudarek2 4 4" xfId="662" xr:uid="{00000000-0005-0000-0000-00009B020000}"/>
    <cellStyle name="60 % – Poudarek2 4 4 2" xfId="663" xr:uid="{00000000-0005-0000-0000-00009C020000}"/>
    <cellStyle name="60 % – Poudarek2 4 4 2 2" xfId="664" xr:uid="{00000000-0005-0000-0000-00009D020000}"/>
    <cellStyle name="60 % – Poudarek2 4 4 3" xfId="665" xr:uid="{00000000-0005-0000-0000-00009E020000}"/>
    <cellStyle name="60 % – Poudarek2 4 5" xfId="666" xr:uid="{00000000-0005-0000-0000-00009F020000}"/>
    <cellStyle name="60 % – Poudarek2 4 5 2" xfId="667" xr:uid="{00000000-0005-0000-0000-0000A0020000}"/>
    <cellStyle name="60 % – Poudarek2 4_VODOVODNA INSTALACIJA" xfId="668" xr:uid="{00000000-0005-0000-0000-0000A1020000}"/>
    <cellStyle name="60 % – Poudarek2 5" xfId="669" xr:uid="{00000000-0005-0000-0000-0000A2020000}"/>
    <cellStyle name="60 % – Poudarek2 5 2" xfId="670" xr:uid="{00000000-0005-0000-0000-0000A3020000}"/>
    <cellStyle name="60 % – Poudarek2 5 3" xfId="671" xr:uid="{00000000-0005-0000-0000-0000A4020000}"/>
    <cellStyle name="60 % – Poudarek3 2" xfId="672" xr:uid="{00000000-0005-0000-0000-0000A5020000}"/>
    <cellStyle name="60 % – Poudarek3 2 2" xfId="673" xr:uid="{00000000-0005-0000-0000-0000A6020000}"/>
    <cellStyle name="60 % – Poudarek3 2 2 2" xfId="674" xr:uid="{00000000-0005-0000-0000-0000A7020000}"/>
    <cellStyle name="60 % – Poudarek3 2 2 2 2" xfId="675" xr:uid="{00000000-0005-0000-0000-0000A8020000}"/>
    <cellStyle name="60 % – Poudarek3 2 2 3" xfId="676" xr:uid="{00000000-0005-0000-0000-0000A9020000}"/>
    <cellStyle name="60 % – Poudarek3 2 2 3 2" xfId="677" xr:uid="{00000000-0005-0000-0000-0000AA020000}"/>
    <cellStyle name="60 % – Poudarek3 2 2 4" xfId="678" xr:uid="{00000000-0005-0000-0000-0000AB020000}"/>
    <cellStyle name="60 % – Poudarek3 2 2 4 2" xfId="679" xr:uid="{00000000-0005-0000-0000-0000AC020000}"/>
    <cellStyle name="60 % – Poudarek3 2 2 5" xfId="680" xr:uid="{00000000-0005-0000-0000-0000AD020000}"/>
    <cellStyle name="60 % – Poudarek3 2 2 5 2" xfId="681" xr:uid="{00000000-0005-0000-0000-0000AE020000}"/>
    <cellStyle name="60 % – Poudarek3 2 2 6" xfId="682" xr:uid="{00000000-0005-0000-0000-0000AF020000}"/>
    <cellStyle name="60 % – Poudarek3 2 2 7" xfId="683" xr:uid="{00000000-0005-0000-0000-0000B0020000}"/>
    <cellStyle name="60 % – Poudarek3 2 3" xfId="684" xr:uid="{00000000-0005-0000-0000-0000B1020000}"/>
    <cellStyle name="60 % – Poudarek3 2 3 2" xfId="685" xr:uid="{00000000-0005-0000-0000-0000B2020000}"/>
    <cellStyle name="60 % – Poudarek3 2 4" xfId="686" xr:uid="{00000000-0005-0000-0000-0000B3020000}"/>
    <cellStyle name="60 % – Poudarek3 2 4 2" xfId="687" xr:uid="{00000000-0005-0000-0000-0000B4020000}"/>
    <cellStyle name="60 % – Poudarek3 2 5" xfId="688" xr:uid="{00000000-0005-0000-0000-0000B5020000}"/>
    <cellStyle name="60 % – Poudarek3 2 6" xfId="689" xr:uid="{00000000-0005-0000-0000-0000B6020000}"/>
    <cellStyle name="60 % – Poudarek3 2 7" xfId="690" xr:uid="{00000000-0005-0000-0000-0000B7020000}"/>
    <cellStyle name="60 % – Poudarek3 2_VODOVODNA INSTALACIJA" xfId="691" xr:uid="{00000000-0005-0000-0000-0000B8020000}"/>
    <cellStyle name="60 % – Poudarek3 3" xfId="692" xr:uid="{00000000-0005-0000-0000-0000B9020000}"/>
    <cellStyle name="60 % – Poudarek3 3 2" xfId="693" xr:uid="{00000000-0005-0000-0000-0000BA020000}"/>
    <cellStyle name="60 % – Poudarek3 3 2 2" xfId="694" xr:uid="{00000000-0005-0000-0000-0000BB020000}"/>
    <cellStyle name="60 % – Poudarek3 3 3" xfId="695" xr:uid="{00000000-0005-0000-0000-0000BC020000}"/>
    <cellStyle name="60 % – Poudarek3 3 3 2" xfId="696" xr:uid="{00000000-0005-0000-0000-0000BD020000}"/>
    <cellStyle name="60 % – Poudarek3 3_VODOVODNA INSTALACIJA" xfId="697" xr:uid="{00000000-0005-0000-0000-0000BE020000}"/>
    <cellStyle name="60 % – Poudarek3 4" xfId="698" xr:uid="{00000000-0005-0000-0000-0000BF020000}"/>
    <cellStyle name="60 % – Poudarek3 4 2" xfId="699" xr:uid="{00000000-0005-0000-0000-0000C0020000}"/>
    <cellStyle name="60 % – Poudarek3 4 2 2" xfId="700" xr:uid="{00000000-0005-0000-0000-0000C1020000}"/>
    <cellStyle name="60 % – Poudarek3 4 3" xfId="701" xr:uid="{00000000-0005-0000-0000-0000C2020000}"/>
    <cellStyle name="60 % – Poudarek3 4 3 2" xfId="702" xr:uid="{00000000-0005-0000-0000-0000C3020000}"/>
    <cellStyle name="60 % – Poudarek3 4 4" xfId="703" xr:uid="{00000000-0005-0000-0000-0000C4020000}"/>
    <cellStyle name="60 % – Poudarek3 4 4 2" xfId="704" xr:uid="{00000000-0005-0000-0000-0000C5020000}"/>
    <cellStyle name="60 % – Poudarek3 4 4 2 2" xfId="705" xr:uid="{00000000-0005-0000-0000-0000C6020000}"/>
    <cellStyle name="60 % – Poudarek3 4 4 3" xfId="706" xr:uid="{00000000-0005-0000-0000-0000C7020000}"/>
    <cellStyle name="60 % – Poudarek3 4 5" xfId="707" xr:uid="{00000000-0005-0000-0000-0000C8020000}"/>
    <cellStyle name="60 % – Poudarek3 4 5 2" xfId="708" xr:uid="{00000000-0005-0000-0000-0000C9020000}"/>
    <cellStyle name="60 % – Poudarek3 4_VODOVODNA INSTALACIJA" xfId="709" xr:uid="{00000000-0005-0000-0000-0000CA020000}"/>
    <cellStyle name="60 % – Poudarek3 5" xfId="710" xr:uid="{00000000-0005-0000-0000-0000CB020000}"/>
    <cellStyle name="60 % – Poudarek3 5 2" xfId="711" xr:uid="{00000000-0005-0000-0000-0000CC020000}"/>
    <cellStyle name="60 % – Poudarek3 5 3" xfId="712" xr:uid="{00000000-0005-0000-0000-0000CD020000}"/>
    <cellStyle name="60 % – Poudarek4 2" xfId="713" xr:uid="{00000000-0005-0000-0000-0000CE020000}"/>
    <cellStyle name="60 % – Poudarek4 2 2" xfId="714" xr:uid="{00000000-0005-0000-0000-0000CF020000}"/>
    <cellStyle name="60 % – Poudarek4 2 2 2" xfId="715" xr:uid="{00000000-0005-0000-0000-0000D0020000}"/>
    <cellStyle name="60 % – Poudarek4 2 2 2 2" xfId="716" xr:uid="{00000000-0005-0000-0000-0000D1020000}"/>
    <cellStyle name="60 % – Poudarek4 2 2 3" xfId="717" xr:uid="{00000000-0005-0000-0000-0000D2020000}"/>
    <cellStyle name="60 % – Poudarek4 2 2 3 2" xfId="718" xr:uid="{00000000-0005-0000-0000-0000D3020000}"/>
    <cellStyle name="60 % – Poudarek4 2 2 4" xfId="719" xr:uid="{00000000-0005-0000-0000-0000D4020000}"/>
    <cellStyle name="60 % – Poudarek4 2 2 4 2" xfId="720" xr:uid="{00000000-0005-0000-0000-0000D5020000}"/>
    <cellStyle name="60 % – Poudarek4 2 2 5" xfId="721" xr:uid="{00000000-0005-0000-0000-0000D6020000}"/>
    <cellStyle name="60 % – Poudarek4 2 2 5 2" xfId="722" xr:uid="{00000000-0005-0000-0000-0000D7020000}"/>
    <cellStyle name="60 % – Poudarek4 2 2 6" xfId="723" xr:uid="{00000000-0005-0000-0000-0000D8020000}"/>
    <cellStyle name="60 % – Poudarek4 2 2 7" xfId="724" xr:uid="{00000000-0005-0000-0000-0000D9020000}"/>
    <cellStyle name="60 % – Poudarek4 2 3" xfId="725" xr:uid="{00000000-0005-0000-0000-0000DA020000}"/>
    <cellStyle name="60 % – Poudarek4 2 3 2" xfId="726" xr:uid="{00000000-0005-0000-0000-0000DB020000}"/>
    <cellStyle name="60 % – Poudarek4 2 4" xfId="727" xr:uid="{00000000-0005-0000-0000-0000DC020000}"/>
    <cellStyle name="60 % – Poudarek4 2 4 2" xfId="728" xr:uid="{00000000-0005-0000-0000-0000DD020000}"/>
    <cellStyle name="60 % – Poudarek4 2 5" xfId="729" xr:uid="{00000000-0005-0000-0000-0000DE020000}"/>
    <cellStyle name="60 % – Poudarek4 2 6" xfId="730" xr:uid="{00000000-0005-0000-0000-0000DF020000}"/>
    <cellStyle name="60 % – Poudarek4 2 7" xfId="731" xr:uid="{00000000-0005-0000-0000-0000E0020000}"/>
    <cellStyle name="60 % – Poudarek4 2_VODOVODNA INSTALACIJA" xfId="732" xr:uid="{00000000-0005-0000-0000-0000E1020000}"/>
    <cellStyle name="60 % – Poudarek4 3" xfId="733" xr:uid="{00000000-0005-0000-0000-0000E2020000}"/>
    <cellStyle name="60 % – Poudarek4 3 2" xfId="734" xr:uid="{00000000-0005-0000-0000-0000E3020000}"/>
    <cellStyle name="60 % – Poudarek4 3 2 2" xfId="735" xr:uid="{00000000-0005-0000-0000-0000E4020000}"/>
    <cellStyle name="60 % – Poudarek4 3 3" xfId="736" xr:uid="{00000000-0005-0000-0000-0000E5020000}"/>
    <cellStyle name="60 % – Poudarek4 3 3 2" xfId="737" xr:uid="{00000000-0005-0000-0000-0000E6020000}"/>
    <cellStyle name="60 % – Poudarek4 3_VODOVODNA INSTALACIJA" xfId="738" xr:uid="{00000000-0005-0000-0000-0000E7020000}"/>
    <cellStyle name="60 % – Poudarek4 4" xfId="739" xr:uid="{00000000-0005-0000-0000-0000E8020000}"/>
    <cellStyle name="60 % – Poudarek4 4 2" xfId="740" xr:uid="{00000000-0005-0000-0000-0000E9020000}"/>
    <cellStyle name="60 % – Poudarek4 4 2 2" xfId="741" xr:uid="{00000000-0005-0000-0000-0000EA020000}"/>
    <cellStyle name="60 % – Poudarek4 4 3" xfId="742" xr:uid="{00000000-0005-0000-0000-0000EB020000}"/>
    <cellStyle name="60 % – Poudarek4 4 3 2" xfId="743" xr:uid="{00000000-0005-0000-0000-0000EC020000}"/>
    <cellStyle name="60 % – Poudarek4 4 4" xfId="744" xr:uid="{00000000-0005-0000-0000-0000ED020000}"/>
    <cellStyle name="60 % – Poudarek4 4 4 2" xfId="745" xr:uid="{00000000-0005-0000-0000-0000EE020000}"/>
    <cellStyle name="60 % – Poudarek4 4 4 2 2" xfId="746" xr:uid="{00000000-0005-0000-0000-0000EF020000}"/>
    <cellStyle name="60 % – Poudarek4 4 4 3" xfId="747" xr:uid="{00000000-0005-0000-0000-0000F0020000}"/>
    <cellStyle name="60 % – Poudarek4 4 5" xfId="748" xr:uid="{00000000-0005-0000-0000-0000F1020000}"/>
    <cellStyle name="60 % – Poudarek4 4 5 2" xfId="749" xr:uid="{00000000-0005-0000-0000-0000F2020000}"/>
    <cellStyle name="60 % – Poudarek4 4_VODOVODNA INSTALACIJA" xfId="750" xr:uid="{00000000-0005-0000-0000-0000F3020000}"/>
    <cellStyle name="60 % – Poudarek4 5" xfId="751" xr:uid="{00000000-0005-0000-0000-0000F4020000}"/>
    <cellStyle name="60 % – Poudarek4 5 2" xfId="752" xr:uid="{00000000-0005-0000-0000-0000F5020000}"/>
    <cellStyle name="60 % – Poudarek4 5 3" xfId="753" xr:uid="{00000000-0005-0000-0000-0000F6020000}"/>
    <cellStyle name="60 % – Poudarek5 2" xfId="754" xr:uid="{00000000-0005-0000-0000-0000F7020000}"/>
    <cellStyle name="60 % – Poudarek5 2 2" xfId="755" xr:uid="{00000000-0005-0000-0000-0000F8020000}"/>
    <cellStyle name="60 % – Poudarek5 2 2 2" xfId="756" xr:uid="{00000000-0005-0000-0000-0000F9020000}"/>
    <cellStyle name="60 % – Poudarek5 2 2 2 2" xfId="757" xr:uid="{00000000-0005-0000-0000-0000FA020000}"/>
    <cellStyle name="60 % – Poudarek5 2 2 3" xfId="758" xr:uid="{00000000-0005-0000-0000-0000FB020000}"/>
    <cellStyle name="60 % – Poudarek5 2 2 3 2" xfId="759" xr:uid="{00000000-0005-0000-0000-0000FC020000}"/>
    <cellStyle name="60 % – Poudarek5 2 2 4" xfId="760" xr:uid="{00000000-0005-0000-0000-0000FD020000}"/>
    <cellStyle name="60 % – Poudarek5 2 2 4 2" xfId="761" xr:uid="{00000000-0005-0000-0000-0000FE020000}"/>
    <cellStyle name="60 % – Poudarek5 2 2 5" xfId="762" xr:uid="{00000000-0005-0000-0000-0000FF020000}"/>
    <cellStyle name="60 % – Poudarek5 2 2 5 2" xfId="763" xr:uid="{00000000-0005-0000-0000-000000030000}"/>
    <cellStyle name="60 % – Poudarek5 2 2 6" xfId="764" xr:uid="{00000000-0005-0000-0000-000001030000}"/>
    <cellStyle name="60 % – Poudarek5 2 2 7" xfId="765" xr:uid="{00000000-0005-0000-0000-000002030000}"/>
    <cellStyle name="60 % – Poudarek5 2 3" xfId="766" xr:uid="{00000000-0005-0000-0000-000003030000}"/>
    <cellStyle name="60 % – Poudarek5 2 3 2" xfId="767" xr:uid="{00000000-0005-0000-0000-000004030000}"/>
    <cellStyle name="60 % – Poudarek5 2 4" xfId="768" xr:uid="{00000000-0005-0000-0000-000005030000}"/>
    <cellStyle name="60 % – Poudarek5 2 4 2" xfId="769" xr:uid="{00000000-0005-0000-0000-000006030000}"/>
    <cellStyle name="60 % – Poudarek5 2 5" xfId="770" xr:uid="{00000000-0005-0000-0000-000007030000}"/>
    <cellStyle name="60 % – Poudarek5 2 6" xfId="771" xr:uid="{00000000-0005-0000-0000-000008030000}"/>
    <cellStyle name="60 % – Poudarek5 2 7" xfId="772" xr:uid="{00000000-0005-0000-0000-000009030000}"/>
    <cellStyle name="60 % – Poudarek5 2_VODOVODNA INSTALACIJA" xfId="773" xr:uid="{00000000-0005-0000-0000-00000A030000}"/>
    <cellStyle name="60 % – Poudarek5 3" xfId="774" xr:uid="{00000000-0005-0000-0000-00000B030000}"/>
    <cellStyle name="60 % – Poudarek5 3 2" xfId="775" xr:uid="{00000000-0005-0000-0000-00000C030000}"/>
    <cellStyle name="60 % – Poudarek5 3 2 2" xfId="776" xr:uid="{00000000-0005-0000-0000-00000D030000}"/>
    <cellStyle name="60 % – Poudarek5 3 3" xfId="777" xr:uid="{00000000-0005-0000-0000-00000E030000}"/>
    <cellStyle name="60 % – Poudarek5 3 3 2" xfId="778" xr:uid="{00000000-0005-0000-0000-00000F030000}"/>
    <cellStyle name="60 % – Poudarek5 3_VODOVODNA INSTALACIJA" xfId="779" xr:uid="{00000000-0005-0000-0000-000010030000}"/>
    <cellStyle name="60 % – Poudarek5 4" xfId="780" xr:uid="{00000000-0005-0000-0000-000011030000}"/>
    <cellStyle name="60 % – Poudarek5 4 2" xfId="781" xr:uid="{00000000-0005-0000-0000-000012030000}"/>
    <cellStyle name="60 % – Poudarek5 4 2 2" xfId="782" xr:uid="{00000000-0005-0000-0000-000013030000}"/>
    <cellStyle name="60 % – Poudarek5 4 3" xfId="783" xr:uid="{00000000-0005-0000-0000-000014030000}"/>
    <cellStyle name="60 % – Poudarek5 4 3 2" xfId="784" xr:uid="{00000000-0005-0000-0000-000015030000}"/>
    <cellStyle name="60 % – Poudarek5 4 4" xfId="785" xr:uid="{00000000-0005-0000-0000-000016030000}"/>
    <cellStyle name="60 % – Poudarek5 4 4 2" xfId="786" xr:uid="{00000000-0005-0000-0000-000017030000}"/>
    <cellStyle name="60 % – Poudarek5 4 4 2 2" xfId="787" xr:uid="{00000000-0005-0000-0000-000018030000}"/>
    <cellStyle name="60 % – Poudarek5 4 4 3" xfId="788" xr:uid="{00000000-0005-0000-0000-000019030000}"/>
    <cellStyle name="60 % – Poudarek5 4 5" xfId="789" xr:uid="{00000000-0005-0000-0000-00001A030000}"/>
    <cellStyle name="60 % – Poudarek5 4 5 2" xfId="790" xr:uid="{00000000-0005-0000-0000-00001B030000}"/>
    <cellStyle name="60 % – Poudarek5 4_VODOVODNA INSTALACIJA" xfId="791" xr:uid="{00000000-0005-0000-0000-00001C030000}"/>
    <cellStyle name="60 % – Poudarek5 5" xfId="792" xr:uid="{00000000-0005-0000-0000-00001D030000}"/>
    <cellStyle name="60 % – Poudarek5 5 2" xfId="793" xr:uid="{00000000-0005-0000-0000-00001E030000}"/>
    <cellStyle name="60 % – Poudarek5 5 3" xfId="794" xr:uid="{00000000-0005-0000-0000-00001F030000}"/>
    <cellStyle name="60 % – Poudarek6 2" xfId="795" xr:uid="{00000000-0005-0000-0000-000020030000}"/>
    <cellStyle name="60 % – Poudarek6 2 2" xfId="796" xr:uid="{00000000-0005-0000-0000-000021030000}"/>
    <cellStyle name="60 % – Poudarek6 2 2 2" xfId="797" xr:uid="{00000000-0005-0000-0000-000022030000}"/>
    <cellStyle name="60 % – Poudarek6 2 2 2 2" xfId="798" xr:uid="{00000000-0005-0000-0000-000023030000}"/>
    <cellStyle name="60 % – Poudarek6 2 2 3" xfId="799" xr:uid="{00000000-0005-0000-0000-000024030000}"/>
    <cellStyle name="60 % – Poudarek6 2 2 3 2" xfId="800" xr:uid="{00000000-0005-0000-0000-000025030000}"/>
    <cellStyle name="60 % – Poudarek6 2 2 4" xfId="801" xr:uid="{00000000-0005-0000-0000-000026030000}"/>
    <cellStyle name="60 % – Poudarek6 2 2 4 2" xfId="802" xr:uid="{00000000-0005-0000-0000-000027030000}"/>
    <cellStyle name="60 % – Poudarek6 2 2 5" xfId="803" xr:uid="{00000000-0005-0000-0000-000028030000}"/>
    <cellStyle name="60 % – Poudarek6 2 2 5 2" xfId="804" xr:uid="{00000000-0005-0000-0000-000029030000}"/>
    <cellStyle name="60 % – Poudarek6 2 2 6" xfId="805" xr:uid="{00000000-0005-0000-0000-00002A030000}"/>
    <cellStyle name="60 % – Poudarek6 2 2 7" xfId="806" xr:uid="{00000000-0005-0000-0000-00002B030000}"/>
    <cellStyle name="60 % – Poudarek6 2 3" xfId="807" xr:uid="{00000000-0005-0000-0000-00002C030000}"/>
    <cellStyle name="60 % – Poudarek6 2 3 2" xfId="808" xr:uid="{00000000-0005-0000-0000-00002D030000}"/>
    <cellStyle name="60 % – Poudarek6 2 4" xfId="809" xr:uid="{00000000-0005-0000-0000-00002E030000}"/>
    <cellStyle name="60 % – Poudarek6 2 4 2" xfId="810" xr:uid="{00000000-0005-0000-0000-00002F030000}"/>
    <cellStyle name="60 % – Poudarek6 2 5" xfId="811" xr:uid="{00000000-0005-0000-0000-000030030000}"/>
    <cellStyle name="60 % – Poudarek6 2 6" xfId="812" xr:uid="{00000000-0005-0000-0000-000031030000}"/>
    <cellStyle name="60 % – Poudarek6 2 7" xfId="813" xr:uid="{00000000-0005-0000-0000-000032030000}"/>
    <cellStyle name="60 % – Poudarek6 2_VODOVODNA INSTALACIJA" xfId="814" xr:uid="{00000000-0005-0000-0000-000033030000}"/>
    <cellStyle name="60 % – Poudarek6 3" xfId="815" xr:uid="{00000000-0005-0000-0000-000034030000}"/>
    <cellStyle name="60 % – Poudarek6 3 2" xfId="816" xr:uid="{00000000-0005-0000-0000-000035030000}"/>
    <cellStyle name="60 % – Poudarek6 3 2 2" xfId="817" xr:uid="{00000000-0005-0000-0000-000036030000}"/>
    <cellStyle name="60 % – Poudarek6 3 3" xfId="818" xr:uid="{00000000-0005-0000-0000-000037030000}"/>
    <cellStyle name="60 % – Poudarek6 3 3 2" xfId="819" xr:uid="{00000000-0005-0000-0000-000038030000}"/>
    <cellStyle name="60 % – Poudarek6 3_VODOVODNA INSTALACIJA" xfId="820" xr:uid="{00000000-0005-0000-0000-000039030000}"/>
    <cellStyle name="60 % – Poudarek6 4" xfId="821" xr:uid="{00000000-0005-0000-0000-00003A030000}"/>
    <cellStyle name="60 % – Poudarek6 4 2" xfId="822" xr:uid="{00000000-0005-0000-0000-00003B030000}"/>
    <cellStyle name="60 % – Poudarek6 4 2 2" xfId="823" xr:uid="{00000000-0005-0000-0000-00003C030000}"/>
    <cellStyle name="60 % – Poudarek6 4 3" xfId="824" xr:uid="{00000000-0005-0000-0000-00003D030000}"/>
    <cellStyle name="60 % – Poudarek6 4 3 2" xfId="825" xr:uid="{00000000-0005-0000-0000-00003E030000}"/>
    <cellStyle name="60 % – Poudarek6 4 4" xfId="826" xr:uid="{00000000-0005-0000-0000-00003F030000}"/>
    <cellStyle name="60 % – Poudarek6 4 4 2" xfId="827" xr:uid="{00000000-0005-0000-0000-000040030000}"/>
    <cellStyle name="60 % – Poudarek6 4 4 2 2" xfId="828" xr:uid="{00000000-0005-0000-0000-000041030000}"/>
    <cellStyle name="60 % – Poudarek6 4 4 3" xfId="829" xr:uid="{00000000-0005-0000-0000-000042030000}"/>
    <cellStyle name="60 % – Poudarek6 4 5" xfId="830" xr:uid="{00000000-0005-0000-0000-000043030000}"/>
    <cellStyle name="60 % – Poudarek6 4 5 2" xfId="831" xr:uid="{00000000-0005-0000-0000-000044030000}"/>
    <cellStyle name="60 % – Poudarek6 4_VODOVODNA INSTALACIJA" xfId="832" xr:uid="{00000000-0005-0000-0000-000045030000}"/>
    <cellStyle name="60 % – Poudarek6 5" xfId="833" xr:uid="{00000000-0005-0000-0000-000046030000}"/>
    <cellStyle name="60 % – Poudarek6 5 2" xfId="834" xr:uid="{00000000-0005-0000-0000-000047030000}"/>
    <cellStyle name="60 % – Poudarek6 5 3" xfId="835" xr:uid="{00000000-0005-0000-0000-000048030000}"/>
    <cellStyle name="60% - Accent1" xfId="836" xr:uid="{00000000-0005-0000-0000-000049030000}"/>
    <cellStyle name="60% - Accent1 2" xfId="837" xr:uid="{00000000-0005-0000-0000-00004A030000}"/>
    <cellStyle name="60% - Accent1 3" xfId="838" xr:uid="{00000000-0005-0000-0000-00004B030000}"/>
    <cellStyle name="60% - Accent1 4" xfId="839" xr:uid="{00000000-0005-0000-0000-00004C030000}"/>
    <cellStyle name="60% - Accent1 5" xfId="840" xr:uid="{00000000-0005-0000-0000-00004D030000}"/>
    <cellStyle name="60% - Accent1 6" xfId="841" xr:uid="{00000000-0005-0000-0000-00004E030000}"/>
    <cellStyle name="60% - Accent2" xfId="842" xr:uid="{00000000-0005-0000-0000-00004F030000}"/>
    <cellStyle name="60% - Accent2 2" xfId="843" xr:uid="{00000000-0005-0000-0000-000050030000}"/>
    <cellStyle name="60% - Accent2 3" xfId="844" xr:uid="{00000000-0005-0000-0000-000051030000}"/>
    <cellStyle name="60% - Accent2 4" xfId="845" xr:uid="{00000000-0005-0000-0000-000052030000}"/>
    <cellStyle name="60% - Accent2 5" xfId="846" xr:uid="{00000000-0005-0000-0000-000053030000}"/>
    <cellStyle name="60% - Accent2 6" xfId="847" xr:uid="{00000000-0005-0000-0000-000054030000}"/>
    <cellStyle name="60% - Accent3" xfId="848" xr:uid="{00000000-0005-0000-0000-000055030000}"/>
    <cellStyle name="60% - Accent3 2" xfId="849" xr:uid="{00000000-0005-0000-0000-000056030000}"/>
    <cellStyle name="60% - Accent3 3" xfId="850" xr:uid="{00000000-0005-0000-0000-000057030000}"/>
    <cellStyle name="60% - Accent3 4" xfId="851" xr:uid="{00000000-0005-0000-0000-000058030000}"/>
    <cellStyle name="60% - Accent3 5" xfId="852" xr:uid="{00000000-0005-0000-0000-000059030000}"/>
    <cellStyle name="60% - Accent3 6" xfId="853" xr:uid="{00000000-0005-0000-0000-00005A030000}"/>
    <cellStyle name="60% - Accent4" xfId="854" xr:uid="{00000000-0005-0000-0000-00005B030000}"/>
    <cellStyle name="60% - Accent4 2" xfId="855" xr:uid="{00000000-0005-0000-0000-00005C030000}"/>
    <cellStyle name="60% - Accent4 3" xfId="856" xr:uid="{00000000-0005-0000-0000-00005D030000}"/>
    <cellStyle name="60% - Accent4 4" xfId="857" xr:uid="{00000000-0005-0000-0000-00005E030000}"/>
    <cellStyle name="60% - Accent4 5" xfId="858" xr:uid="{00000000-0005-0000-0000-00005F030000}"/>
    <cellStyle name="60% - Accent4 6" xfId="859" xr:uid="{00000000-0005-0000-0000-000060030000}"/>
    <cellStyle name="60% - Accent5" xfId="860" xr:uid="{00000000-0005-0000-0000-000061030000}"/>
    <cellStyle name="60% - Accent5 2" xfId="861" xr:uid="{00000000-0005-0000-0000-000062030000}"/>
    <cellStyle name="60% - Accent5 3" xfId="862" xr:uid="{00000000-0005-0000-0000-000063030000}"/>
    <cellStyle name="60% - Accent5 4" xfId="863" xr:uid="{00000000-0005-0000-0000-000064030000}"/>
    <cellStyle name="60% - Accent5 5" xfId="864" xr:uid="{00000000-0005-0000-0000-000065030000}"/>
    <cellStyle name="60% - Accent5 6" xfId="865" xr:uid="{00000000-0005-0000-0000-000066030000}"/>
    <cellStyle name="60% - Accent6" xfId="866" xr:uid="{00000000-0005-0000-0000-000067030000}"/>
    <cellStyle name="60% - Accent6 2" xfId="867" xr:uid="{00000000-0005-0000-0000-000068030000}"/>
    <cellStyle name="60% - Accent6 3" xfId="868" xr:uid="{00000000-0005-0000-0000-000069030000}"/>
    <cellStyle name="60% - Accent6 4" xfId="869" xr:uid="{00000000-0005-0000-0000-00006A030000}"/>
    <cellStyle name="60% - Accent6 5" xfId="870" xr:uid="{00000000-0005-0000-0000-00006B030000}"/>
    <cellStyle name="60% - Accent6 6" xfId="871" xr:uid="{00000000-0005-0000-0000-00006C030000}"/>
    <cellStyle name="Accent1" xfId="874" xr:uid="{00000000-0005-0000-0000-00006F030000}"/>
    <cellStyle name="Accent1 10" xfId="875" xr:uid="{00000000-0005-0000-0000-000070030000}"/>
    <cellStyle name="Accent1 2" xfId="876" xr:uid="{00000000-0005-0000-0000-000071030000}"/>
    <cellStyle name="Accent1 2 2" xfId="877" xr:uid="{00000000-0005-0000-0000-000072030000}"/>
    <cellStyle name="Accent1 3" xfId="878" xr:uid="{00000000-0005-0000-0000-000073030000}"/>
    <cellStyle name="Accent1 3 2" xfId="879" xr:uid="{00000000-0005-0000-0000-000074030000}"/>
    <cellStyle name="Accent1 4" xfId="880" xr:uid="{00000000-0005-0000-0000-000075030000}"/>
    <cellStyle name="Accent1 5" xfId="881" xr:uid="{00000000-0005-0000-0000-000076030000}"/>
    <cellStyle name="Accent1 6" xfId="882" xr:uid="{00000000-0005-0000-0000-000077030000}"/>
    <cellStyle name="Accent1 7" xfId="883" xr:uid="{00000000-0005-0000-0000-000078030000}"/>
    <cellStyle name="Accent1 8" xfId="884" xr:uid="{00000000-0005-0000-0000-000079030000}"/>
    <cellStyle name="Accent1 9" xfId="885" xr:uid="{00000000-0005-0000-0000-00007A030000}"/>
    <cellStyle name="Accent2" xfId="886" xr:uid="{00000000-0005-0000-0000-00007B030000}"/>
    <cellStyle name="Accent2 10" xfId="887" xr:uid="{00000000-0005-0000-0000-00007C030000}"/>
    <cellStyle name="Accent2 2" xfId="888" xr:uid="{00000000-0005-0000-0000-00007D030000}"/>
    <cellStyle name="Accent2 2 2" xfId="889" xr:uid="{00000000-0005-0000-0000-00007E030000}"/>
    <cellStyle name="Accent2 3" xfId="890" xr:uid="{00000000-0005-0000-0000-00007F030000}"/>
    <cellStyle name="Accent2 3 2" xfId="891" xr:uid="{00000000-0005-0000-0000-000080030000}"/>
    <cellStyle name="Accent2 4" xfId="892" xr:uid="{00000000-0005-0000-0000-000081030000}"/>
    <cellStyle name="Accent2 5" xfId="893" xr:uid="{00000000-0005-0000-0000-000082030000}"/>
    <cellStyle name="Accent2 6" xfId="894" xr:uid="{00000000-0005-0000-0000-000083030000}"/>
    <cellStyle name="Accent2 7" xfId="895" xr:uid="{00000000-0005-0000-0000-000084030000}"/>
    <cellStyle name="Accent2 8" xfId="896" xr:uid="{00000000-0005-0000-0000-000085030000}"/>
    <cellStyle name="Accent2 9" xfId="897" xr:uid="{00000000-0005-0000-0000-000086030000}"/>
    <cellStyle name="Accent3" xfId="898" xr:uid="{00000000-0005-0000-0000-000087030000}"/>
    <cellStyle name="Accent3 10" xfId="899" xr:uid="{00000000-0005-0000-0000-000088030000}"/>
    <cellStyle name="Accent3 2" xfId="900" xr:uid="{00000000-0005-0000-0000-000089030000}"/>
    <cellStyle name="Accent3 2 2" xfId="901" xr:uid="{00000000-0005-0000-0000-00008A030000}"/>
    <cellStyle name="Accent3 3" xfId="902" xr:uid="{00000000-0005-0000-0000-00008B030000}"/>
    <cellStyle name="Accent3 3 2" xfId="903" xr:uid="{00000000-0005-0000-0000-00008C030000}"/>
    <cellStyle name="Accent3 4" xfId="904" xr:uid="{00000000-0005-0000-0000-00008D030000}"/>
    <cellStyle name="Accent3 5" xfId="905" xr:uid="{00000000-0005-0000-0000-00008E030000}"/>
    <cellStyle name="Accent3 6" xfId="906" xr:uid="{00000000-0005-0000-0000-00008F030000}"/>
    <cellStyle name="Accent3 7" xfId="907" xr:uid="{00000000-0005-0000-0000-000090030000}"/>
    <cellStyle name="Accent3 8" xfId="908" xr:uid="{00000000-0005-0000-0000-000091030000}"/>
    <cellStyle name="Accent3 9" xfId="909" xr:uid="{00000000-0005-0000-0000-000092030000}"/>
    <cellStyle name="Accent4" xfId="910" xr:uid="{00000000-0005-0000-0000-000093030000}"/>
    <cellStyle name="Accent4 10" xfId="911" xr:uid="{00000000-0005-0000-0000-000094030000}"/>
    <cellStyle name="Accent4 2" xfId="912" xr:uid="{00000000-0005-0000-0000-000095030000}"/>
    <cellStyle name="Accent4 2 2" xfId="913" xr:uid="{00000000-0005-0000-0000-000096030000}"/>
    <cellStyle name="Accent4 3" xfId="914" xr:uid="{00000000-0005-0000-0000-000097030000}"/>
    <cellStyle name="Accent4 3 2" xfId="915" xr:uid="{00000000-0005-0000-0000-000098030000}"/>
    <cellStyle name="Accent4 4" xfId="916" xr:uid="{00000000-0005-0000-0000-000099030000}"/>
    <cellStyle name="Accent4 5" xfId="917" xr:uid="{00000000-0005-0000-0000-00009A030000}"/>
    <cellStyle name="Accent4 6" xfId="918" xr:uid="{00000000-0005-0000-0000-00009B030000}"/>
    <cellStyle name="Accent4 7" xfId="919" xr:uid="{00000000-0005-0000-0000-00009C030000}"/>
    <cellStyle name="Accent4 8" xfId="920" xr:uid="{00000000-0005-0000-0000-00009D030000}"/>
    <cellStyle name="Accent4 9" xfId="921" xr:uid="{00000000-0005-0000-0000-00009E030000}"/>
    <cellStyle name="Accent5" xfId="922" xr:uid="{00000000-0005-0000-0000-00009F030000}"/>
    <cellStyle name="Accent5 2" xfId="923" xr:uid="{00000000-0005-0000-0000-0000A0030000}"/>
    <cellStyle name="Accent5 2 2" xfId="924" xr:uid="{00000000-0005-0000-0000-0000A1030000}"/>
    <cellStyle name="Accent5 3" xfId="925" xr:uid="{00000000-0005-0000-0000-0000A2030000}"/>
    <cellStyle name="Accent5 3 2" xfId="926" xr:uid="{00000000-0005-0000-0000-0000A3030000}"/>
    <cellStyle name="Accent5 4" xfId="927" xr:uid="{00000000-0005-0000-0000-0000A4030000}"/>
    <cellStyle name="Accent5 5" xfId="928" xr:uid="{00000000-0005-0000-0000-0000A5030000}"/>
    <cellStyle name="Accent5 6" xfId="929" xr:uid="{00000000-0005-0000-0000-0000A6030000}"/>
    <cellStyle name="Accent5 7" xfId="930" xr:uid="{00000000-0005-0000-0000-0000A7030000}"/>
    <cellStyle name="Accent5 8" xfId="931" xr:uid="{00000000-0005-0000-0000-0000A8030000}"/>
    <cellStyle name="Accent6" xfId="932" xr:uid="{00000000-0005-0000-0000-0000A9030000}"/>
    <cellStyle name="Accent6 10" xfId="933" xr:uid="{00000000-0005-0000-0000-0000AA030000}"/>
    <cellStyle name="Accent6 2" xfId="934" xr:uid="{00000000-0005-0000-0000-0000AB030000}"/>
    <cellStyle name="Accent6 2 2" xfId="935" xr:uid="{00000000-0005-0000-0000-0000AC030000}"/>
    <cellStyle name="Accent6 3" xfId="936" xr:uid="{00000000-0005-0000-0000-0000AD030000}"/>
    <cellStyle name="Accent6 3 2" xfId="937" xr:uid="{00000000-0005-0000-0000-0000AE030000}"/>
    <cellStyle name="Accent6 4" xfId="938" xr:uid="{00000000-0005-0000-0000-0000AF030000}"/>
    <cellStyle name="Accent6 5" xfId="939" xr:uid="{00000000-0005-0000-0000-0000B0030000}"/>
    <cellStyle name="Accent6 6" xfId="940" xr:uid="{00000000-0005-0000-0000-0000B1030000}"/>
    <cellStyle name="Accent6 7" xfId="941" xr:uid="{00000000-0005-0000-0000-0000B2030000}"/>
    <cellStyle name="Accent6 8" xfId="942" xr:uid="{00000000-0005-0000-0000-0000B3030000}"/>
    <cellStyle name="Accent6 9" xfId="943" xr:uid="{00000000-0005-0000-0000-0000B4030000}"/>
    <cellStyle name="Background" xfId="944" xr:uid="{00000000-0005-0000-0000-0000B5030000}"/>
    <cellStyle name="Background 2" xfId="945" xr:uid="{00000000-0005-0000-0000-0000B6030000}"/>
    <cellStyle name="Bad 1" xfId="946" xr:uid="{00000000-0005-0000-0000-0000B7030000}"/>
    <cellStyle name="Bad 10" xfId="947" xr:uid="{00000000-0005-0000-0000-0000B8030000}"/>
    <cellStyle name="Bad 2" xfId="948" xr:uid="{00000000-0005-0000-0000-0000B9030000}"/>
    <cellStyle name="Bad 3" xfId="949" xr:uid="{00000000-0005-0000-0000-0000BA030000}"/>
    <cellStyle name="Bad 3 2" xfId="950" xr:uid="{00000000-0005-0000-0000-0000BB030000}"/>
    <cellStyle name="Bad 4" xfId="951" xr:uid="{00000000-0005-0000-0000-0000BC030000}"/>
    <cellStyle name="Bad 5" xfId="952" xr:uid="{00000000-0005-0000-0000-0000BD030000}"/>
    <cellStyle name="Bad 6" xfId="953" xr:uid="{00000000-0005-0000-0000-0000BE030000}"/>
    <cellStyle name="Bad 7" xfId="954" xr:uid="{00000000-0005-0000-0000-0000BF030000}"/>
    <cellStyle name="Bad 8" xfId="955" xr:uid="{00000000-0005-0000-0000-0000C0030000}"/>
    <cellStyle name="Bad 9" xfId="956" xr:uid="{00000000-0005-0000-0000-0000C1030000}"/>
    <cellStyle name="Calculation" xfId="957" xr:uid="{00000000-0005-0000-0000-0000C2030000}"/>
    <cellStyle name="Calculation 10" xfId="958" xr:uid="{00000000-0005-0000-0000-0000C3030000}"/>
    <cellStyle name="Calculation 11" xfId="959" xr:uid="{00000000-0005-0000-0000-0000C4030000}"/>
    <cellStyle name="Calculation 2" xfId="960" xr:uid="{00000000-0005-0000-0000-0000C5030000}"/>
    <cellStyle name="Calculation 3" xfId="961" xr:uid="{00000000-0005-0000-0000-0000C6030000}"/>
    <cellStyle name="Calculation 4" xfId="962" xr:uid="{00000000-0005-0000-0000-0000C7030000}"/>
    <cellStyle name="Calculation 4 2" xfId="963" xr:uid="{00000000-0005-0000-0000-0000C8030000}"/>
    <cellStyle name="Calculation 5" xfId="964" xr:uid="{00000000-0005-0000-0000-0000C9030000}"/>
    <cellStyle name="Calculation 6" xfId="965" xr:uid="{00000000-0005-0000-0000-0000CA030000}"/>
    <cellStyle name="Calculation 7" xfId="966" xr:uid="{00000000-0005-0000-0000-0000CB030000}"/>
    <cellStyle name="Calculation 8" xfId="967" xr:uid="{00000000-0005-0000-0000-0000CC030000}"/>
    <cellStyle name="Calculation 9" xfId="968" xr:uid="{00000000-0005-0000-0000-0000CD030000}"/>
    <cellStyle name="Card" xfId="969" xr:uid="{00000000-0005-0000-0000-0000CE030000}"/>
    <cellStyle name="Card 2" xfId="970" xr:uid="{00000000-0005-0000-0000-0000CF030000}"/>
    <cellStyle name="Card 2 2" xfId="971" xr:uid="{00000000-0005-0000-0000-0000D0030000}"/>
    <cellStyle name="Card 2 2 2" xfId="972" xr:uid="{00000000-0005-0000-0000-0000D1030000}"/>
    <cellStyle name="Card 2 3" xfId="973" xr:uid="{00000000-0005-0000-0000-0000D2030000}"/>
    <cellStyle name="Card 3" xfId="974" xr:uid="{00000000-0005-0000-0000-0000D3030000}"/>
    <cellStyle name="Card 3 2" xfId="975" xr:uid="{00000000-0005-0000-0000-0000D4030000}"/>
    <cellStyle name="Card 4" xfId="976" xr:uid="{00000000-0005-0000-0000-0000D5030000}"/>
    <cellStyle name="Card B" xfId="977" xr:uid="{00000000-0005-0000-0000-0000D6030000}"/>
    <cellStyle name="Card B 2" xfId="978" xr:uid="{00000000-0005-0000-0000-0000D7030000}"/>
    <cellStyle name="Card B 2 2" xfId="979" xr:uid="{00000000-0005-0000-0000-0000D8030000}"/>
    <cellStyle name="Card B 2 2 2" xfId="980" xr:uid="{00000000-0005-0000-0000-0000D9030000}"/>
    <cellStyle name="Card B 2 3" xfId="981" xr:uid="{00000000-0005-0000-0000-0000DA030000}"/>
    <cellStyle name="Card B 3" xfId="982" xr:uid="{00000000-0005-0000-0000-0000DB030000}"/>
    <cellStyle name="Card B 3 2" xfId="983" xr:uid="{00000000-0005-0000-0000-0000DC030000}"/>
    <cellStyle name="Card B 4" xfId="984" xr:uid="{00000000-0005-0000-0000-0000DD030000}"/>
    <cellStyle name="Card BL" xfId="985" xr:uid="{00000000-0005-0000-0000-0000DE030000}"/>
    <cellStyle name="Card BL 2" xfId="986" xr:uid="{00000000-0005-0000-0000-0000DF030000}"/>
    <cellStyle name="Card BL 2 2" xfId="987" xr:uid="{00000000-0005-0000-0000-0000E0030000}"/>
    <cellStyle name="Card BL 2 2 2" xfId="988" xr:uid="{00000000-0005-0000-0000-0000E1030000}"/>
    <cellStyle name="Card BL 2 3" xfId="989" xr:uid="{00000000-0005-0000-0000-0000E2030000}"/>
    <cellStyle name="Card BL 3" xfId="990" xr:uid="{00000000-0005-0000-0000-0000E3030000}"/>
    <cellStyle name="Card BL 3 2" xfId="991" xr:uid="{00000000-0005-0000-0000-0000E4030000}"/>
    <cellStyle name="Card BL 4" xfId="992" xr:uid="{00000000-0005-0000-0000-0000E5030000}"/>
    <cellStyle name="Card BR" xfId="993" xr:uid="{00000000-0005-0000-0000-0000E6030000}"/>
    <cellStyle name="Card BR 2" xfId="994" xr:uid="{00000000-0005-0000-0000-0000E7030000}"/>
    <cellStyle name="Card BR 2 2" xfId="995" xr:uid="{00000000-0005-0000-0000-0000E8030000}"/>
    <cellStyle name="Card BR 2 2 2" xfId="996" xr:uid="{00000000-0005-0000-0000-0000E9030000}"/>
    <cellStyle name="Card BR 2 3" xfId="997" xr:uid="{00000000-0005-0000-0000-0000EA030000}"/>
    <cellStyle name="Card BR 3" xfId="998" xr:uid="{00000000-0005-0000-0000-0000EB030000}"/>
    <cellStyle name="Card BR 3 2" xfId="999" xr:uid="{00000000-0005-0000-0000-0000EC030000}"/>
    <cellStyle name="Card BR 4" xfId="1000" xr:uid="{00000000-0005-0000-0000-0000ED030000}"/>
    <cellStyle name="Card L" xfId="1001" xr:uid="{00000000-0005-0000-0000-0000EE030000}"/>
    <cellStyle name="Card L 2" xfId="1002" xr:uid="{00000000-0005-0000-0000-0000EF030000}"/>
    <cellStyle name="Card L 2 2" xfId="1003" xr:uid="{00000000-0005-0000-0000-0000F0030000}"/>
    <cellStyle name="Card L 2 2 2" xfId="1004" xr:uid="{00000000-0005-0000-0000-0000F1030000}"/>
    <cellStyle name="Card L 2 3" xfId="1005" xr:uid="{00000000-0005-0000-0000-0000F2030000}"/>
    <cellStyle name="Card L 3" xfId="1006" xr:uid="{00000000-0005-0000-0000-0000F3030000}"/>
    <cellStyle name="Card L 3 2" xfId="1007" xr:uid="{00000000-0005-0000-0000-0000F4030000}"/>
    <cellStyle name="Card L 4" xfId="1008" xr:uid="{00000000-0005-0000-0000-0000F5030000}"/>
    <cellStyle name="Card R" xfId="1009" xr:uid="{00000000-0005-0000-0000-0000F6030000}"/>
    <cellStyle name="Card R 2" xfId="1010" xr:uid="{00000000-0005-0000-0000-0000F7030000}"/>
    <cellStyle name="Card R 2 2" xfId="1011" xr:uid="{00000000-0005-0000-0000-0000F8030000}"/>
    <cellStyle name="Card R 2 2 2" xfId="1012" xr:uid="{00000000-0005-0000-0000-0000F9030000}"/>
    <cellStyle name="Card R 2 3" xfId="1013" xr:uid="{00000000-0005-0000-0000-0000FA030000}"/>
    <cellStyle name="Card R 3" xfId="1014" xr:uid="{00000000-0005-0000-0000-0000FB030000}"/>
    <cellStyle name="Card R 3 2" xfId="1015" xr:uid="{00000000-0005-0000-0000-0000FC030000}"/>
    <cellStyle name="Card R 4" xfId="1016" xr:uid="{00000000-0005-0000-0000-0000FD030000}"/>
    <cellStyle name="Card T" xfId="1017" xr:uid="{00000000-0005-0000-0000-0000FE030000}"/>
    <cellStyle name="Card T 2" xfId="1018" xr:uid="{00000000-0005-0000-0000-0000FF030000}"/>
    <cellStyle name="Card T 2 2" xfId="1019" xr:uid="{00000000-0005-0000-0000-000000040000}"/>
    <cellStyle name="Card T 2 2 2" xfId="1020" xr:uid="{00000000-0005-0000-0000-000001040000}"/>
    <cellStyle name="Card T 2 3" xfId="1021" xr:uid="{00000000-0005-0000-0000-000002040000}"/>
    <cellStyle name="Card T 3" xfId="1022" xr:uid="{00000000-0005-0000-0000-000003040000}"/>
    <cellStyle name="Card T 3 2" xfId="1023" xr:uid="{00000000-0005-0000-0000-000004040000}"/>
    <cellStyle name="Card T 4" xfId="1024" xr:uid="{00000000-0005-0000-0000-000005040000}"/>
    <cellStyle name="Card TL" xfId="1025" xr:uid="{00000000-0005-0000-0000-000006040000}"/>
    <cellStyle name="Card TL 2" xfId="1026" xr:uid="{00000000-0005-0000-0000-000007040000}"/>
    <cellStyle name="Card TL 2 2" xfId="1027" xr:uid="{00000000-0005-0000-0000-000008040000}"/>
    <cellStyle name="Card TL 2 2 2" xfId="1028" xr:uid="{00000000-0005-0000-0000-000009040000}"/>
    <cellStyle name="Card TL 2 3" xfId="1029" xr:uid="{00000000-0005-0000-0000-00000A040000}"/>
    <cellStyle name="Card TL 3" xfId="1030" xr:uid="{00000000-0005-0000-0000-00000B040000}"/>
    <cellStyle name="Card TL 3 2" xfId="1031" xr:uid="{00000000-0005-0000-0000-00000C040000}"/>
    <cellStyle name="Card TL 4" xfId="1032" xr:uid="{00000000-0005-0000-0000-00000D040000}"/>
    <cellStyle name="Card TR" xfId="1033" xr:uid="{00000000-0005-0000-0000-00000E040000}"/>
    <cellStyle name="Card TR 2" xfId="1034" xr:uid="{00000000-0005-0000-0000-00000F040000}"/>
    <cellStyle name="Card TR 2 2" xfId="1035" xr:uid="{00000000-0005-0000-0000-000010040000}"/>
    <cellStyle name="Card TR 2 2 2" xfId="1036" xr:uid="{00000000-0005-0000-0000-000011040000}"/>
    <cellStyle name="Card TR 2 3" xfId="1037" xr:uid="{00000000-0005-0000-0000-000012040000}"/>
    <cellStyle name="Card TR 3" xfId="1038" xr:uid="{00000000-0005-0000-0000-000013040000}"/>
    <cellStyle name="Card TR 3 2" xfId="1039" xr:uid="{00000000-0005-0000-0000-000014040000}"/>
    <cellStyle name="Card TR 4" xfId="1040" xr:uid="{00000000-0005-0000-0000-000015040000}"/>
    <cellStyle name="Card_CNS" xfId="1041" xr:uid="{00000000-0005-0000-0000-000016040000}"/>
    <cellStyle name="Check Cell" xfId="1042" xr:uid="{00000000-0005-0000-0000-000017040000}"/>
    <cellStyle name="Check Cell 2" xfId="1043" xr:uid="{00000000-0005-0000-0000-000018040000}"/>
    <cellStyle name="Check Cell 2 2" xfId="1044" xr:uid="{00000000-0005-0000-0000-000019040000}"/>
    <cellStyle name="Check Cell 3" xfId="1045" xr:uid="{00000000-0005-0000-0000-00001A040000}"/>
    <cellStyle name="Check Cell 4" xfId="1046" xr:uid="{00000000-0005-0000-0000-00001B040000}"/>
    <cellStyle name="Check Cell 4 2" xfId="1047" xr:uid="{00000000-0005-0000-0000-00001C040000}"/>
    <cellStyle name="Check Cell 5" xfId="1048" xr:uid="{00000000-0005-0000-0000-00001D040000}"/>
    <cellStyle name="Check Cell 6" xfId="1049" xr:uid="{00000000-0005-0000-0000-00001E040000}"/>
    <cellStyle name="Check Cell 7" xfId="1050" xr:uid="{00000000-0005-0000-0000-00001F040000}"/>
    <cellStyle name="Check Cell 8" xfId="1051" xr:uid="{00000000-0005-0000-0000-000020040000}"/>
    <cellStyle name="Check Cell 9" xfId="1052" xr:uid="{00000000-0005-0000-0000-000021040000}"/>
    <cellStyle name="cifra" xfId="1053" xr:uid="{00000000-0005-0000-0000-000022040000}"/>
    <cellStyle name="Column Header" xfId="1054" xr:uid="{00000000-0005-0000-0000-000023040000}"/>
    <cellStyle name="Column Header 2" xfId="1055" xr:uid="{00000000-0005-0000-0000-000024040000}"/>
    <cellStyle name="Column Header 2 2" xfId="1056" xr:uid="{00000000-0005-0000-0000-000025040000}"/>
    <cellStyle name="Column Header 2 2 2" xfId="1057" xr:uid="{00000000-0005-0000-0000-000026040000}"/>
    <cellStyle name="Column Header 2 3" xfId="1058" xr:uid="{00000000-0005-0000-0000-000027040000}"/>
    <cellStyle name="Column Header 3" xfId="1059" xr:uid="{00000000-0005-0000-0000-000028040000}"/>
    <cellStyle name="Column Header 3 2" xfId="1060" xr:uid="{00000000-0005-0000-0000-000029040000}"/>
    <cellStyle name="Column Header 4" xfId="1061" xr:uid="{00000000-0005-0000-0000-00002A040000}"/>
    <cellStyle name="Comma 10" xfId="1062" xr:uid="{00000000-0005-0000-0000-00002B040000}"/>
    <cellStyle name="Comma 10 2" xfId="1063" xr:uid="{00000000-0005-0000-0000-00002C040000}"/>
    <cellStyle name="Comma 11" xfId="1064" xr:uid="{00000000-0005-0000-0000-00002D040000}"/>
    <cellStyle name="Comma 11 2" xfId="1065" xr:uid="{00000000-0005-0000-0000-00002E040000}"/>
    <cellStyle name="Comma 12" xfId="1066" xr:uid="{00000000-0005-0000-0000-00002F040000}"/>
    <cellStyle name="Comma 12 2" xfId="1067" xr:uid="{00000000-0005-0000-0000-000030040000}"/>
    <cellStyle name="Comma 13" xfId="1068" xr:uid="{00000000-0005-0000-0000-000031040000}"/>
    <cellStyle name="Comma 13 2" xfId="1069" xr:uid="{00000000-0005-0000-0000-000032040000}"/>
    <cellStyle name="Comma 14" xfId="1070" xr:uid="{00000000-0005-0000-0000-000033040000}"/>
    <cellStyle name="Comma 14 2" xfId="1071" xr:uid="{00000000-0005-0000-0000-000034040000}"/>
    <cellStyle name="Comma 15" xfId="1072" xr:uid="{00000000-0005-0000-0000-000035040000}"/>
    <cellStyle name="Comma 15 2" xfId="1073" xr:uid="{00000000-0005-0000-0000-000036040000}"/>
    <cellStyle name="Comma 16" xfId="1074" xr:uid="{00000000-0005-0000-0000-000037040000}"/>
    <cellStyle name="Comma 16 2" xfId="1075" xr:uid="{00000000-0005-0000-0000-000038040000}"/>
    <cellStyle name="Comma 17" xfId="1076" xr:uid="{00000000-0005-0000-0000-000039040000}"/>
    <cellStyle name="Comma 17 2" xfId="1077" xr:uid="{00000000-0005-0000-0000-00003A040000}"/>
    <cellStyle name="Comma 18" xfId="1078" xr:uid="{00000000-0005-0000-0000-00003B040000}"/>
    <cellStyle name="Comma 18 2" xfId="1079" xr:uid="{00000000-0005-0000-0000-00003C040000}"/>
    <cellStyle name="Comma 19" xfId="1080" xr:uid="{00000000-0005-0000-0000-00003D040000}"/>
    <cellStyle name="Comma 2" xfId="1081" xr:uid="{00000000-0005-0000-0000-00003E040000}"/>
    <cellStyle name="Comma 2 2" xfId="1082" xr:uid="{00000000-0005-0000-0000-00003F040000}"/>
    <cellStyle name="Comma 2 2 2" xfId="1083" xr:uid="{00000000-0005-0000-0000-000040040000}"/>
    <cellStyle name="Comma 2 3" xfId="1084" xr:uid="{00000000-0005-0000-0000-000041040000}"/>
    <cellStyle name="Comma 2 3 2" xfId="1085" xr:uid="{00000000-0005-0000-0000-000042040000}"/>
    <cellStyle name="Comma 2 4" xfId="1086" xr:uid="{00000000-0005-0000-0000-000043040000}"/>
    <cellStyle name="Comma 2 5" xfId="1087" xr:uid="{00000000-0005-0000-0000-000044040000}"/>
    <cellStyle name="Comma 20" xfId="1088" xr:uid="{00000000-0005-0000-0000-000045040000}"/>
    <cellStyle name="Comma 20 2" xfId="1089" xr:uid="{00000000-0005-0000-0000-000046040000}"/>
    <cellStyle name="Comma 21" xfId="1090" xr:uid="{00000000-0005-0000-0000-000047040000}"/>
    <cellStyle name="Comma 22" xfId="1091" xr:uid="{00000000-0005-0000-0000-000048040000}"/>
    <cellStyle name="Comma 23" xfId="1092" xr:uid="{00000000-0005-0000-0000-000049040000}"/>
    <cellStyle name="Comma 23 2" xfId="1093" xr:uid="{00000000-0005-0000-0000-00004A040000}"/>
    <cellStyle name="Comma 24" xfId="1094" xr:uid="{00000000-0005-0000-0000-00004B040000}"/>
    <cellStyle name="Comma 24 2" xfId="1095" xr:uid="{00000000-0005-0000-0000-00004C040000}"/>
    <cellStyle name="Comma 25" xfId="1096" xr:uid="{00000000-0005-0000-0000-00004D040000}"/>
    <cellStyle name="Comma 25 2" xfId="1097" xr:uid="{00000000-0005-0000-0000-00004E040000}"/>
    <cellStyle name="Comma 26" xfId="1098" xr:uid="{00000000-0005-0000-0000-00004F040000}"/>
    <cellStyle name="Comma 27" xfId="1099" xr:uid="{00000000-0005-0000-0000-000050040000}"/>
    <cellStyle name="Comma 28" xfId="1100" xr:uid="{00000000-0005-0000-0000-000051040000}"/>
    <cellStyle name="Comma 29" xfId="1101" xr:uid="{00000000-0005-0000-0000-000052040000}"/>
    <cellStyle name="Comma 29 2" xfId="1102" xr:uid="{00000000-0005-0000-0000-000053040000}"/>
    <cellStyle name="Comma 3" xfId="1103" xr:uid="{00000000-0005-0000-0000-000054040000}"/>
    <cellStyle name="Comma 3 2" xfId="1104" xr:uid="{00000000-0005-0000-0000-000055040000}"/>
    <cellStyle name="Comma 3 2 2" xfId="1105" xr:uid="{00000000-0005-0000-0000-000056040000}"/>
    <cellStyle name="Comma 3 2 3" xfId="1106" xr:uid="{00000000-0005-0000-0000-000057040000}"/>
    <cellStyle name="Comma 3 2 4" xfId="1107" xr:uid="{00000000-0005-0000-0000-000058040000}"/>
    <cellStyle name="Comma 3 3" xfId="1108" xr:uid="{00000000-0005-0000-0000-000059040000}"/>
    <cellStyle name="Comma 3 3 2" xfId="1109" xr:uid="{00000000-0005-0000-0000-00005A040000}"/>
    <cellStyle name="Comma 3 3 3" xfId="1110" xr:uid="{00000000-0005-0000-0000-00005B040000}"/>
    <cellStyle name="Comma 3 4" xfId="1111" xr:uid="{00000000-0005-0000-0000-00005C040000}"/>
    <cellStyle name="Comma 30" xfId="1112" xr:uid="{00000000-0005-0000-0000-00005D040000}"/>
    <cellStyle name="Comma 30 2" xfId="1113" xr:uid="{00000000-0005-0000-0000-00005E040000}"/>
    <cellStyle name="Comma 31" xfId="1114" xr:uid="{00000000-0005-0000-0000-00005F040000}"/>
    <cellStyle name="Comma 31 2" xfId="1115" xr:uid="{00000000-0005-0000-0000-000060040000}"/>
    <cellStyle name="Comma 32" xfId="1116" xr:uid="{00000000-0005-0000-0000-000061040000}"/>
    <cellStyle name="Comma 32 2" xfId="1117" xr:uid="{00000000-0005-0000-0000-000062040000}"/>
    <cellStyle name="Comma 33" xfId="1118" xr:uid="{00000000-0005-0000-0000-000063040000}"/>
    <cellStyle name="Comma 33 2" xfId="1119" xr:uid="{00000000-0005-0000-0000-000064040000}"/>
    <cellStyle name="Comma 34" xfId="1120" xr:uid="{00000000-0005-0000-0000-000065040000}"/>
    <cellStyle name="Comma 34 2" xfId="1121" xr:uid="{00000000-0005-0000-0000-000066040000}"/>
    <cellStyle name="Comma 35" xfId="1122" xr:uid="{00000000-0005-0000-0000-000067040000}"/>
    <cellStyle name="Comma 35 2" xfId="1123" xr:uid="{00000000-0005-0000-0000-000068040000}"/>
    <cellStyle name="Comma 36" xfId="1124" xr:uid="{00000000-0005-0000-0000-000069040000}"/>
    <cellStyle name="Comma 36 2" xfId="1125" xr:uid="{00000000-0005-0000-0000-00006A040000}"/>
    <cellStyle name="Comma 37" xfId="1126" xr:uid="{00000000-0005-0000-0000-00006B040000}"/>
    <cellStyle name="Comma 37 2" xfId="1127" xr:uid="{00000000-0005-0000-0000-00006C040000}"/>
    <cellStyle name="Comma 38" xfId="1128" xr:uid="{00000000-0005-0000-0000-00006D040000}"/>
    <cellStyle name="Comma 39" xfId="1129" xr:uid="{00000000-0005-0000-0000-00006E040000}"/>
    <cellStyle name="Comma 4" xfId="1130" xr:uid="{00000000-0005-0000-0000-00006F040000}"/>
    <cellStyle name="Comma 4 2" xfId="1131" xr:uid="{00000000-0005-0000-0000-000070040000}"/>
    <cellStyle name="Comma 4 2 2" xfId="1132" xr:uid="{00000000-0005-0000-0000-000071040000}"/>
    <cellStyle name="Comma 4 2 3" xfId="1133" xr:uid="{00000000-0005-0000-0000-000072040000}"/>
    <cellStyle name="Comma 4 2 4" xfId="1134" xr:uid="{00000000-0005-0000-0000-000073040000}"/>
    <cellStyle name="Comma 4 3" xfId="1135" xr:uid="{00000000-0005-0000-0000-000074040000}"/>
    <cellStyle name="Comma 4 3 2" xfId="1136" xr:uid="{00000000-0005-0000-0000-000075040000}"/>
    <cellStyle name="Comma 4 3 3" xfId="1137" xr:uid="{00000000-0005-0000-0000-000076040000}"/>
    <cellStyle name="Comma 4 4" xfId="1138" xr:uid="{00000000-0005-0000-0000-000077040000}"/>
    <cellStyle name="Comma 40" xfId="1139" xr:uid="{00000000-0005-0000-0000-000078040000}"/>
    <cellStyle name="Comma 41" xfId="1140" xr:uid="{00000000-0005-0000-0000-000079040000}"/>
    <cellStyle name="Comma 5" xfId="1141" xr:uid="{00000000-0005-0000-0000-00007A040000}"/>
    <cellStyle name="Comma 5 2" xfId="1142" xr:uid="{00000000-0005-0000-0000-00007B040000}"/>
    <cellStyle name="Comma 5 2 2" xfId="1143" xr:uid="{00000000-0005-0000-0000-00007C040000}"/>
    <cellStyle name="Comma 5 2 3" xfId="1144" xr:uid="{00000000-0005-0000-0000-00007D040000}"/>
    <cellStyle name="Comma 6" xfId="1145" xr:uid="{00000000-0005-0000-0000-00007E040000}"/>
    <cellStyle name="Comma 6 2" xfId="1146" xr:uid="{00000000-0005-0000-0000-00007F040000}"/>
    <cellStyle name="Comma 6 2 2" xfId="1147" xr:uid="{00000000-0005-0000-0000-000080040000}"/>
    <cellStyle name="Comma 6 2 3" xfId="1148" xr:uid="{00000000-0005-0000-0000-000081040000}"/>
    <cellStyle name="Comma 7" xfId="1149" xr:uid="{00000000-0005-0000-0000-000082040000}"/>
    <cellStyle name="Comma 7 2" xfId="1150" xr:uid="{00000000-0005-0000-0000-000083040000}"/>
    <cellStyle name="Comma 8" xfId="1151" xr:uid="{00000000-0005-0000-0000-000084040000}"/>
    <cellStyle name="Comma 8 2" xfId="1152" xr:uid="{00000000-0005-0000-0000-000085040000}"/>
    <cellStyle name="Comma 9" xfId="1153" xr:uid="{00000000-0005-0000-0000-000086040000}"/>
    <cellStyle name="Comma 9 2" xfId="1154" xr:uid="{00000000-0005-0000-0000-000087040000}"/>
    <cellStyle name="Comma0" xfId="1155" xr:uid="{00000000-0005-0000-0000-000088040000}"/>
    <cellStyle name="Currency 10" xfId="1156" xr:uid="{00000000-0005-0000-0000-000089040000}"/>
    <cellStyle name="Currency 10 2" xfId="1157" xr:uid="{00000000-0005-0000-0000-00008A040000}"/>
    <cellStyle name="Currency 11" xfId="1158" xr:uid="{00000000-0005-0000-0000-00008B040000}"/>
    <cellStyle name="Currency 11 2" xfId="1159" xr:uid="{00000000-0005-0000-0000-00008C040000}"/>
    <cellStyle name="Currency 12" xfId="1160" xr:uid="{00000000-0005-0000-0000-00008D040000}"/>
    <cellStyle name="Currency 12 2" xfId="1161" xr:uid="{00000000-0005-0000-0000-00008E040000}"/>
    <cellStyle name="Currency 13" xfId="1162" xr:uid="{00000000-0005-0000-0000-00008F040000}"/>
    <cellStyle name="Currency 13 2" xfId="1163" xr:uid="{00000000-0005-0000-0000-000090040000}"/>
    <cellStyle name="Currency 14" xfId="1164" xr:uid="{00000000-0005-0000-0000-000091040000}"/>
    <cellStyle name="Currency 14 2" xfId="1165" xr:uid="{00000000-0005-0000-0000-000092040000}"/>
    <cellStyle name="Currency 15" xfId="1166" xr:uid="{00000000-0005-0000-0000-000093040000}"/>
    <cellStyle name="Currency 15 2" xfId="1167" xr:uid="{00000000-0005-0000-0000-000094040000}"/>
    <cellStyle name="Currency 16" xfId="1168" xr:uid="{00000000-0005-0000-0000-000095040000}"/>
    <cellStyle name="Currency 16 2" xfId="1169" xr:uid="{00000000-0005-0000-0000-000096040000}"/>
    <cellStyle name="Currency 17" xfId="1170" xr:uid="{00000000-0005-0000-0000-000097040000}"/>
    <cellStyle name="Currency 17 2" xfId="1171" xr:uid="{00000000-0005-0000-0000-000098040000}"/>
    <cellStyle name="Currency 18" xfId="1172" xr:uid="{00000000-0005-0000-0000-000099040000}"/>
    <cellStyle name="Currency 18 2" xfId="1173" xr:uid="{00000000-0005-0000-0000-00009A040000}"/>
    <cellStyle name="Currency 19" xfId="1174" xr:uid="{00000000-0005-0000-0000-00009B040000}"/>
    <cellStyle name="Currency 19 2" xfId="1175" xr:uid="{00000000-0005-0000-0000-00009C040000}"/>
    <cellStyle name="Currency 2" xfId="1176" xr:uid="{00000000-0005-0000-0000-00009D040000}"/>
    <cellStyle name="Currency 2 2" xfId="1177" xr:uid="{00000000-0005-0000-0000-00009E040000}"/>
    <cellStyle name="Currency 20" xfId="1178" xr:uid="{00000000-0005-0000-0000-00009F040000}"/>
    <cellStyle name="Currency 20 2" xfId="1179" xr:uid="{00000000-0005-0000-0000-0000A0040000}"/>
    <cellStyle name="Currency 21" xfId="1180" xr:uid="{00000000-0005-0000-0000-0000A1040000}"/>
    <cellStyle name="Currency 21 2" xfId="1181" xr:uid="{00000000-0005-0000-0000-0000A2040000}"/>
    <cellStyle name="Currency 22" xfId="1182" xr:uid="{00000000-0005-0000-0000-0000A3040000}"/>
    <cellStyle name="Currency 22 2" xfId="1183" xr:uid="{00000000-0005-0000-0000-0000A4040000}"/>
    <cellStyle name="Currency 23" xfId="1184" xr:uid="{00000000-0005-0000-0000-0000A5040000}"/>
    <cellStyle name="Currency 23 2" xfId="1185" xr:uid="{00000000-0005-0000-0000-0000A6040000}"/>
    <cellStyle name="Currency 24" xfId="1186" xr:uid="{00000000-0005-0000-0000-0000A7040000}"/>
    <cellStyle name="Currency 24 2" xfId="1187" xr:uid="{00000000-0005-0000-0000-0000A8040000}"/>
    <cellStyle name="Currency 25" xfId="1188" xr:uid="{00000000-0005-0000-0000-0000A9040000}"/>
    <cellStyle name="Currency 25 2" xfId="1189" xr:uid="{00000000-0005-0000-0000-0000AA040000}"/>
    <cellStyle name="Currency 26" xfId="1190" xr:uid="{00000000-0005-0000-0000-0000AB040000}"/>
    <cellStyle name="Currency 26 2" xfId="1191" xr:uid="{00000000-0005-0000-0000-0000AC040000}"/>
    <cellStyle name="Currency 27" xfId="1192" xr:uid="{00000000-0005-0000-0000-0000AD040000}"/>
    <cellStyle name="Currency 27 2" xfId="1193" xr:uid="{00000000-0005-0000-0000-0000AE040000}"/>
    <cellStyle name="Currency 28" xfId="1194" xr:uid="{00000000-0005-0000-0000-0000AF040000}"/>
    <cellStyle name="Currency 28 2" xfId="1195" xr:uid="{00000000-0005-0000-0000-0000B0040000}"/>
    <cellStyle name="Currency 29" xfId="1196" xr:uid="{00000000-0005-0000-0000-0000B1040000}"/>
    <cellStyle name="Currency 29 2" xfId="1197" xr:uid="{00000000-0005-0000-0000-0000B2040000}"/>
    <cellStyle name="Currency 3" xfId="1198" xr:uid="{00000000-0005-0000-0000-0000B3040000}"/>
    <cellStyle name="Currency 3 2" xfId="1199" xr:uid="{00000000-0005-0000-0000-0000B4040000}"/>
    <cellStyle name="Currency 30" xfId="1200" xr:uid="{00000000-0005-0000-0000-0000B5040000}"/>
    <cellStyle name="Currency 30 2" xfId="1201" xr:uid="{00000000-0005-0000-0000-0000B6040000}"/>
    <cellStyle name="Currency 31" xfId="1202" xr:uid="{00000000-0005-0000-0000-0000B7040000}"/>
    <cellStyle name="Currency 31 2" xfId="1203" xr:uid="{00000000-0005-0000-0000-0000B8040000}"/>
    <cellStyle name="Currency 4" xfId="1204" xr:uid="{00000000-0005-0000-0000-0000B9040000}"/>
    <cellStyle name="Currency 4 2" xfId="1205" xr:uid="{00000000-0005-0000-0000-0000BA040000}"/>
    <cellStyle name="Currency 5" xfId="1206" xr:uid="{00000000-0005-0000-0000-0000BB040000}"/>
    <cellStyle name="Currency 5 2" xfId="1207" xr:uid="{00000000-0005-0000-0000-0000BC040000}"/>
    <cellStyle name="Currency 5 3" xfId="1208" xr:uid="{00000000-0005-0000-0000-0000BD040000}"/>
    <cellStyle name="Currency 6" xfId="1209" xr:uid="{00000000-0005-0000-0000-0000BE040000}"/>
    <cellStyle name="Currency 6 2" xfId="1210" xr:uid="{00000000-0005-0000-0000-0000BF040000}"/>
    <cellStyle name="Currency 7" xfId="1211" xr:uid="{00000000-0005-0000-0000-0000C0040000}"/>
    <cellStyle name="Currency 7 2" xfId="1212" xr:uid="{00000000-0005-0000-0000-0000C1040000}"/>
    <cellStyle name="Currency 8" xfId="1213" xr:uid="{00000000-0005-0000-0000-0000C2040000}"/>
    <cellStyle name="Currency 8 2" xfId="1214" xr:uid="{00000000-0005-0000-0000-0000C3040000}"/>
    <cellStyle name="Currency 9" xfId="1215" xr:uid="{00000000-0005-0000-0000-0000C4040000}"/>
    <cellStyle name="Currency 9 2" xfId="1216" xr:uid="{00000000-0005-0000-0000-0000C5040000}"/>
    <cellStyle name="Currency0" xfId="1217" xr:uid="{00000000-0005-0000-0000-0000C6040000}"/>
    <cellStyle name="data" xfId="1218" xr:uid="{00000000-0005-0000-0000-0000C7040000}"/>
    <cellStyle name="Desno" xfId="1219" xr:uid="{00000000-0005-0000-0000-0000C8040000}"/>
    <cellStyle name="Dobro 2" xfId="1220" xr:uid="{00000000-0005-0000-0000-0000C9040000}"/>
    <cellStyle name="Dobro 2 2" xfId="1221" xr:uid="{00000000-0005-0000-0000-0000CA040000}"/>
    <cellStyle name="Dobro 2 2 2" xfId="1222" xr:uid="{00000000-0005-0000-0000-0000CB040000}"/>
    <cellStyle name="Dobro 2 2 2 2" xfId="1223" xr:uid="{00000000-0005-0000-0000-0000CC040000}"/>
    <cellStyle name="Dobro 2 2 3" xfId="1224" xr:uid="{00000000-0005-0000-0000-0000CD040000}"/>
    <cellStyle name="Dobro 2 2 3 2" xfId="1225" xr:uid="{00000000-0005-0000-0000-0000CE040000}"/>
    <cellStyle name="Dobro 2 2 4" xfId="1226" xr:uid="{00000000-0005-0000-0000-0000CF040000}"/>
    <cellStyle name="Dobro 2 2 4 2" xfId="1227" xr:uid="{00000000-0005-0000-0000-0000D0040000}"/>
    <cellStyle name="Dobro 2 2 5" xfId="1228" xr:uid="{00000000-0005-0000-0000-0000D1040000}"/>
    <cellStyle name="Dobro 2 2 5 2" xfId="1229" xr:uid="{00000000-0005-0000-0000-0000D2040000}"/>
    <cellStyle name="Dobro 2 2 6" xfId="1230" xr:uid="{00000000-0005-0000-0000-0000D3040000}"/>
    <cellStyle name="Dobro 2 2 7" xfId="1231" xr:uid="{00000000-0005-0000-0000-0000D4040000}"/>
    <cellStyle name="Dobro 2 3" xfId="1232" xr:uid="{00000000-0005-0000-0000-0000D5040000}"/>
    <cellStyle name="Dobro 2 3 2" xfId="1233" xr:uid="{00000000-0005-0000-0000-0000D6040000}"/>
    <cellStyle name="Dobro 2 4" xfId="1234" xr:uid="{00000000-0005-0000-0000-0000D7040000}"/>
    <cellStyle name="Dobro 2 4 2" xfId="1235" xr:uid="{00000000-0005-0000-0000-0000D8040000}"/>
    <cellStyle name="Dobro 2 5" xfId="1236" xr:uid="{00000000-0005-0000-0000-0000D9040000}"/>
    <cellStyle name="Dobro 2 6" xfId="1237" xr:uid="{00000000-0005-0000-0000-0000DA040000}"/>
    <cellStyle name="Dobro 2 7" xfId="1238" xr:uid="{00000000-0005-0000-0000-0000DB040000}"/>
    <cellStyle name="Dobro 2_VODOVODNA INSTALACIJA" xfId="1239" xr:uid="{00000000-0005-0000-0000-0000DC040000}"/>
    <cellStyle name="Dobro 3" xfId="1240" xr:uid="{00000000-0005-0000-0000-0000DD040000}"/>
    <cellStyle name="Dobro 3 2" xfId="1241" xr:uid="{00000000-0005-0000-0000-0000DE040000}"/>
    <cellStyle name="Dobro 3 2 2" xfId="1242" xr:uid="{00000000-0005-0000-0000-0000DF040000}"/>
    <cellStyle name="Dobro 3 3" xfId="1243" xr:uid="{00000000-0005-0000-0000-0000E0040000}"/>
    <cellStyle name="Dobro 3 3 2" xfId="1244" xr:uid="{00000000-0005-0000-0000-0000E1040000}"/>
    <cellStyle name="Dobro 3_VODOVODNA INSTALACIJA" xfId="1245" xr:uid="{00000000-0005-0000-0000-0000E2040000}"/>
    <cellStyle name="Dobro 4" xfId="1246" xr:uid="{00000000-0005-0000-0000-0000E3040000}"/>
    <cellStyle name="Dobro 4 2" xfId="1247" xr:uid="{00000000-0005-0000-0000-0000E4040000}"/>
    <cellStyle name="Dobro 4 2 2" xfId="1248" xr:uid="{00000000-0005-0000-0000-0000E5040000}"/>
    <cellStyle name="Dobro 4 3" xfId="1249" xr:uid="{00000000-0005-0000-0000-0000E6040000}"/>
    <cellStyle name="Dobro 4 3 2" xfId="1250" xr:uid="{00000000-0005-0000-0000-0000E7040000}"/>
    <cellStyle name="Dobro 4 4" xfId="1251" xr:uid="{00000000-0005-0000-0000-0000E8040000}"/>
    <cellStyle name="Dobro 4 4 2" xfId="1252" xr:uid="{00000000-0005-0000-0000-0000E9040000}"/>
    <cellStyle name="Dobro 4 4 2 2" xfId="1253" xr:uid="{00000000-0005-0000-0000-0000EA040000}"/>
    <cellStyle name="Dobro 4 4 3" xfId="1254" xr:uid="{00000000-0005-0000-0000-0000EB040000}"/>
    <cellStyle name="Dobro 4 5" xfId="1255" xr:uid="{00000000-0005-0000-0000-0000EC040000}"/>
    <cellStyle name="Dobro 4 5 2" xfId="1256" xr:uid="{00000000-0005-0000-0000-0000ED040000}"/>
    <cellStyle name="Dobro 4_VODOVODNA INSTALACIJA" xfId="1257" xr:uid="{00000000-0005-0000-0000-0000EE040000}"/>
    <cellStyle name="Dobro 5" xfId="1258" xr:uid="{00000000-0005-0000-0000-0000EF040000}"/>
    <cellStyle name="Dobro 5 2" xfId="1259" xr:uid="{00000000-0005-0000-0000-0000F0040000}"/>
    <cellStyle name="Dobro 5 3" xfId="1260" xr:uid="{00000000-0005-0000-0000-0000F1040000}"/>
    <cellStyle name="Euro" xfId="1261" xr:uid="{00000000-0005-0000-0000-0000F2040000}"/>
    <cellStyle name="Euro 10" xfId="1262" xr:uid="{00000000-0005-0000-0000-0000F3040000}"/>
    <cellStyle name="Euro 10 2" xfId="1263" xr:uid="{00000000-0005-0000-0000-0000F4040000}"/>
    <cellStyle name="Euro 10 3" xfId="1264" xr:uid="{00000000-0005-0000-0000-0000F5040000}"/>
    <cellStyle name="Euro 10 4" xfId="1265" xr:uid="{00000000-0005-0000-0000-0000F6040000}"/>
    <cellStyle name="Euro 2" xfId="1266" xr:uid="{00000000-0005-0000-0000-0000F7040000}"/>
    <cellStyle name="Euro 2 2" xfId="1267" xr:uid="{00000000-0005-0000-0000-0000F8040000}"/>
    <cellStyle name="Euro 2 2 2" xfId="1268" xr:uid="{00000000-0005-0000-0000-0000F9040000}"/>
    <cellStyle name="Euro 2 3" xfId="1269" xr:uid="{00000000-0005-0000-0000-0000FA040000}"/>
    <cellStyle name="Euro 2 4" xfId="1270" xr:uid="{00000000-0005-0000-0000-0000FB040000}"/>
    <cellStyle name="Euro 3" xfId="1271" xr:uid="{00000000-0005-0000-0000-0000FC040000}"/>
    <cellStyle name="Euro 3 2" xfId="1272" xr:uid="{00000000-0005-0000-0000-0000FD040000}"/>
    <cellStyle name="Euro 3 2 2" xfId="1273" xr:uid="{00000000-0005-0000-0000-0000FE040000}"/>
    <cellStyle name="Euro 3 3" xfId="1274" xr:uid="{00000000-0005-0000-0000-0000FF040000}"/>
    <cellStyle name="Euro 3 4" xfId="1275" xr:uid="{00000000-0005-0000-0000-000000050000}"/>
    <cellStyle name="Euro 4" xfId="1276" xr:uid="{00000000-0005-0000-0000-000001050000}"/>
    <cellStyle name="Euro 4 2" xfId="1277" xr:uid="{00000000-0005-0000-0000-000002050000}"/>
    <cellStyle name="Euro 4 2 2" xfId="1278" xr:uid="{00000000-0005-0000-0000-000003050000}"/>
    <cellStyle name="Euro 4 2 2 2" xfId="1279" xr:uid="{00000000-0005-0000-0000-000004050000}"/>
    <cellStyle name="Euro 4 2 2 2 2" xfId="1280" xr:uid="{00000000-0005-0000-0000-000005050000}"/>
    <cellStyle name="Euro 4 2 2 2 3" xfId="1281" xr:uid="{00000000-0005-0000-0000-000006050000}"/>
    <cellStyle name="Euro 4 2 2 2 4" xfId="1282" xr:uid="{00000000-0005-0000-0000-000007050000}"/>
    <cellStyle name="Euro 4 2 2 3" xfId="1283" xr:uid="{00000000-0005-0000-0000-000008050000}"/>
    <cellStyle name="Euro 4 2 2 4" xfId="1284" xr:uid="{00000000-0005-0000-0000-000009050000}"/>
    <cellStyle name="Euro 4 2 2 5" xfId="1285" xr:uid="{00000000-0005-0000-0000-00000A050000}"/>
    <cellStyle name="Euro 4 2 3" xfId="1286" xr:uid="{00000000-0005-0000-0000-00000B050000}"/>
    <cellStyle name="Euro 4 2 3 2" xfId="1287" xr:uid="{00000000-0005-0000-0000-00000C050000}"/>
    <cellStyle name="Euro 4 2 3 2 2" xfId="1288" xr:uid="{00000000-0005-0000-0000-00000D050000}"/>
    <cellStyle name="Euro 4 2 3 2 3" xfId="1289" xr:uid="{00000000-0005-0000-0000-00000E050000}"/>
    <cellStyle name="Euro 4 2 3 2 4" xfId="1290" xr:uid="{00000000-0005-0000-0000-00000F050000}"/>
    <cellStyle name="Euro 4 2 3 3" xfId="1291" xr:uid="{00000000-0005-0000-0000-000010050000}"/>
    <cellStyle name="Euro 4 2 3 4" xfId="1292" xr:uid="{00000000-0005-0000-0000-000011050000}"/>
    <cellStyle name="Euro 4 2 3 5" xfId="1293" xr:uid="{00000000-0005-0000-0000-000012050000}"/>
    <cellStyle name="Euro 4 2 4" xfId="1294" xr:uid="{00000000-0005-0000-0000-000013050000}"/>
    <cellStyle name="Euro 4 2 4 2" xfId="1295" xr:uid="{00000000-0005-0000-0000-000014050000}"/>
    <cellStyle name="Euro 4 2 4 3" xfId="1296" xr:uid="{00000000-0005-0000-0000-000015050000}"/>
    <cellStyle name="Euro 4 2 4 4" xfId="1297" xr:uid="{00000000-0005-0000-0000-000016050000}"/>
    <cellStyle name="Euro 4 2 5" xfId="1298" xr:uid="{00000000-0005-0000-0000-000017050000}"/>
    <cellStyle name="Euro 4 2 6" xfId="1299" xr:uid="{00000000-0005-0000-0000-000018050000}"/>
    <cellStyle name="Euro 4 2 7" xfId="1300" xr:uid="{00000000-0005-0000-0000-000019050000}"/>
    <cellStyle name="Euro 4 3" xfId="1301" xr:uid="{00000000-0005-0000-0000-00001A050000}"/>
    <cellStyle name="Euro 4 3 2" xfId="1302" xr:uid="{00000000-0005-0000-0000-00001B050000}"/>
    <cellStyle name="Euro 4 3 2 2" xfId="1303" xr:uid="{00000000-0005-0000-0000-00001C050000}"/>
    <cellStyle name="Euro 4 3 2 3" xfId="1304" xr:uid="{00000000-0005-0000-0000-00001D050000}"/>
    <cellStyle name="Euro 4 3 2 4" xfId="1305" xr:uid="{00000000-0005-0000-0000-00001E050000}"/>
    <cellStyle name="Euro 4 3 3" xfId="1306" xr:uid="{00000000-0005-0000-0000-00001F050000}"/>
    <cellStyle name="Euro 4 3 4" xfId="1307" xr:uid="{00000000-0005-0000-0000-000020050000}"/>
    <cellStyle name="Euro 4 3 5" xfId="1308" xr:uid="{00000000-0005-0000-0000-000021050000}"/>
    <cellStyle name="Euro 4 4" xfId="1309" xr:uid="{00000000-0005-0000-0000-000022050000}"/>
    <cellStyle name="Euro 4 4 2" xfId="1310" xr:uid="{00000000-0005-0000-0000-000023050000}"/>
    <cellStyle name="Euro 4 4 2 2" xfId="1311" xr:uid="{00000000-0005-0000-0000-000024050000}"/>
    <cellStyle name="Euro 4 4 2 3" xfId="1312" xr:uid="{00000000-0005-0000-0000-000025050000}"/>
    <cellStyle name="Euro 4 4 2 4" xfId="1313" xr:uid="{00000000-0005-0000-0000-000026050000}"/>
    <cellStyle name="Euro 4 4 3" xfId="1314" xr:uid="{00000000-0005-0000-0000-000027050000}"/>
    <cellStyle name="Euro 4 4 4" xfId="1315" xr:uid="{00000000-0005-0000-0000-000028050000}"/>
    <cellStyle name="Euro 4 4 5" xfId="1316" xr:uid="{00000000-0005-0000-0000-000029050000}"/>
    <cellStyle name="Euro 4 5" xfId="1317" xr:uid="{00000000-0005-0000-0000-00002A050000}"/>
    <cellStyle name="Euro 4 5 2" xfId="1318" xr:uid="{00000000-0005-0000-0000-00002B050000}"/>
    <cellStyle name="Euro 4 5 3" xfId="1319" xr:uid="{00000000-0005-0000-0000-00002C050000}"/>
    <cellStyle name="Euro 4 5 4" xfId="1320" xr:uid="{00000000-0005-0000-0000-00002D050000}"/>
    <cellStyle name="Euro 4 6" xfId="1321" xr:uid="{00000000-0005-0000-0000-00002E050000}"/>
    <cellStyle name="Euro 4 7" xfId="1322" xr:uid="{00000000-0005-0000-0000-00002F050000}"/>
    <cellStyle name="Euro 4 8" xfId="1323" xr:uid="{00000000-0005-0000-0000-000030050000}"/>
    <cellStyle name="Euro 5" xfId="1324" xr:uid="{00000000-0005-0000-0000-000031050000}"/>
    <cellStyle name="Euro 5 2" xfId="1325" xr:uid="{00000000-0005-0000-0000-000032050000}"/>
    <cellStyle name="Euro 6" xfId="1326" xr:uid="{00000000-0005-0000-0000-000033050000}"/>
    <cellStyle name="Euro 6 2" xfId="1327" xr:uid="{00000000-0005-0000-0000-000034050000}"/>
    <cellStyle name="Euro 7" xfId="1328" xr:uid="{00000000-0005-0000-0000-000035050000}"/>
    <cellStyle name="Euro 7 2" xfId="1329" xr:uid="{00000000-0005-0000-0000-000036050000}"/>
    <cellStyle name="Euro 7 2 2" xfId="1330" xr:uid="{00000000-0005-0000-0000-000037050000}"/>
    <cellStyle name="Euro 7 2 2 2" xfId="1331" xr:uid="{00000000-0005-0000-0000-000038050000}"/>
    <cellStyle name="Euro 7 2 2 3" xfId="1332" xr:uid="{00000000-0005-0000-0000-000039050000}"/>
    <cellStyle name="Euro 7 2 2 4" xfId="1333" xr:uid="{00000000-0005-0000-0000-00003A050000}"/>
    <cellStyle name="Euro 7 2 3" xfId="1334" xr:uid="{00000000-0005-0000-0000-00003B050000}"/>
    <cellStyle name="Euro 7 2 4" xfId="1335" xr:uid="{00000000-0005-0000-0000-00003C050000}"/>
    <cellStyle name="Euro 7 2 5" xfId="1336" xr:uid="{00000000-0005-0000-0000-00003D050000}"/>
    <cellStyle name="Euro 8" xfId="1337" xr:uid="{00000000-0005-0000-0000-00003E050000}"/>
    <cellStyle name="Euro 9" xfId="1338" xr:uid="{00000000-0005-0000-0000-00003F050000}"/>
    <cellStyle name="Euro 9 2" xfId="1339" xr:uid="{00000000-0005-0000-0000-000040050000}"/>
    <cellStyle name="Euro 9 3" xfId="1340" xr:uid="{00000000-0005-0000-0000-000041050000}"/>
    <cellStyle name="Euro 9 4" xfId="1341" xr:uid="{00000000-0005-0000-0000-000042050000}"/>
    <cellStyle name="Explanatory Text" xfId="1342" xr:uid="{00000000-0005-0000-0000-000043050000}"/>
    <cellStyle name="Explanatory Text 2" xfId="1343" xr:uid="{00000000-0005-0000-0000-000044050000}"/>
    <cellStyle name="Explanatory Text 3" xfId="1344" xr:uid="{00000000-0005-0000-0000-000045050000}"/>
    <cellStyle name="Explanatory Text 4" xfId="1345" xr:uid="{00000000-0005-0000-0000-000046050000}"/>
    <cellStyle name="Explanatory Text 5" xfId="1346" xr:uid="{00000000-0005-0000-0000-000047050000}"/>
    <cellStyle name="Explanatory Text 6" xfId="1347" xr:uid="{00000000-0005-0000-0000-000048050000}"/>
    <cellStyle name="Explanatory Text 7" xfId="1348" xr:uid="{00000000-0005-0000-0000-000049050000}"/>
    <cellStyle name="Good 2" xfId="1349" xr:uid="{00000000-0005-0000-0000-00004A050000}"/>
    <cellStyle name="Good 3" xfId="1350" xr:uid="{00000000-0005-0000-0000-00004B050000}"/>
    <cellStyle name="Good 4" xfId="1351" xr:uid="{00000000-0005-0000-0000-00004C050000}"/>
    <cellStyle name="Heading 1 10" xfId="1352" xr:uid="{00000000-0005-0000-0000-00004D050000}"/>
    <cellStyle name="Heading 1 11" xfId="1353" xr:uid="{00000000-0005-0000-0000-00004E050000}"/>
    <cellStyle name="Heading 1 2" xfId="1354" xr:uid="{00000000-0005-0000-0000-00004F050000}"/>
    <cellStyle name="Heading 1 3" xfId="1355" xr:uid="{00000000-0005-0000-0000-000050050000}"/>
    <cellStyle name="Heading 1 3 2" xfId="1356" xr:uid="{00000000-0005-0000-0000-000051050000}"/>
    <cellStyle name="Heading 1 4" xfId="1357" xr:uid="{00000000-0005-0000-0000-000052050000}"/>
    <cellStyle name="Heading 1 5" xfId="1358" xr:uid="{00000000-0005-0000-0000-000053050000}"/>
    <cellStyle name="Heading 1 6" xfId="1359" xr:uid="{00000000-0005-0000-0000-000054050000}"/>
    <cellStyle name="Heading 1 7" xfId="1360" xr:uid="{00000000-0005-0000-0000-000055050000}"/>
    <cellStyle name="Heading 1 8" xfId="1361" xr:uid="{00000000-0005-0000-0000-000056050000}"/>
    <cellStyle name="Heading 1 9" xfId="1362" xr:uid="{00000000-0005-0000-0000-000057050000}"/>
    <cellStyle name="Heading 2 10" xfId="1363" xr:uid="{00000000-0005-0000-0000-000058050000}"/>
    <cellStyle name="Heading 2 12" xfId="1364" xr:uid="{00000000-0005-0000-0000-000059050000}"/>
    <cellStyle name="Heading 2 2" xfId="1365" xr:uid="{00000000-0005-0000-0000-00005A050000}"/>
    <cellStyle name="Heading 2 3" xfId="1366" xr:uid="{00000000-0005-0000-0000-00005B050000}"/>
    <cellStyle name="Heading 2 3 2" xfId="1367" xr:uid="{00000000-0005-0000-0000-00005C050000}"/>
    <cellStyle name="Heading 2 4" xfId="1368" xr:uid="{00000000-0005-0000-0000-00005D050000}"/>
    <cellStyle name="Heading 2 5" xfId="1369" xr:uid="{00000000-0005-0000-0000-00005E050000}"/>
    <cellStyle name="Heading 2 6" xfId="1370" xr:uid="{00000000-0005-0000-0000-00005F050000}"/>
    <cellStyle name="Heading 2 7" xfId="1371" xr:uid="{00000000-0005-0000-0000-000060050000}"/>
    <cellStyle name="Heading 2 8" xfId="1372" xr:uid="{00000000-0005-0000-0000-000061050000}"/>
    <cellStyle name="Heading 2 9" xfId="1373" xr:uid="{00000000-0005-0000-0000-000062050000}"/>
    <cellStyle name="Heading 3" xfId="1374" xr:uid="{00000000-0005-0000-0000-000063050000}"/>
    <cellStyle name="Heading 3 10" xfId="1375" xr:uid="{00000000-0005-0000-0000-000064050000}"/>
    <cellStyle name="Heading 3 11" xfId="1376" xr:uid="{00000000-0005-0000-0000-000065050000}"/>
    <cellStyle name="Heading 3 2" xfId="1377" xr:uid="{00000000-0005-0000-0000-000066050000}"/>
    <cellStyle name="Heading 3 3" xfId="1378" xr:uid="{00000000-0005-0000-0000-000067050000}"/>
    <cellStyle name="Heading 3 4" xfId="1379" xr:uid="{00000000-0005-0000-0000-000068050000}"/>
    <cellStyle name="Heading 3 4 2" xfId="1380" xr:uid="{00000000-0005-0000-0000-000069050000}"/>
    <cellStyle name="Heading 3 5" xfId="1381" xr:uid="{00000000-0005-0000-0000-00006A050000}"/>
    <cellStyle name="Heading 3 6" xfId="1382" xr:uid="{00000000-0005-0000-0000-00006B050000}"/>
    <cellStyle name="Heading 3 7" xfId="1383" xr:uid="{00000000-0005-0000-0000-00006C050000}"/>
    <cellStyle name="Heading 3 8" xfId="1384" xr:uid="{00000000-0005-0000-0000-00006D050000}"/>
    <cellStyle name="Heading 3 9" xfId="1385" xr:uid="{00000000-0005-0000-0000-00006E050000}"/>
    <cellStyle name="Heading 4" xfId="1386" xr:uid="{00000000-0005-0000-0000-00006F050000}"/>
    <cellStyle name="Heading 4 2" xfId="1387" xr:uid="{00000000-0005-0000-0000-000070050000}"/>
    <cellStyle name="Heading 4 3" xfId="1388" xr:uid="{00000000-0005-0000-0000-000071050000}"/>
    <cellStyle name="Heading 4 3 2" xfId="1389" xr:uid="{00000000-0005-0000-0000-000072050000}"/>
    <cellStyle name="Heading 4 4" xfId="1390" xr:uid="{00000000-0005-0000-0000-000073050000}"/>
    <cellStyle name="Heading 4 5" xfId="1391" xr:uid="{00000000-0005-0000-0000-000074050000}"/>
    <cellStyle name="Heading 4 6" xfId="1392" xr:uid="{00000000-0005-0000-0000-000075050000}"/>
    <cellStyle name="Heading 4 7" xfId="1393" xr:uid="{00000000-0005-0000-0000-000076050000}"/>
    <cellStyle name="Heading 4 8" xfId="1394" xr:uid="{00000000-0005-0000-0000-000077050000}"/>
    <cellStyle name="Heading 4 9" xfId="1395" xr:uid="{00000000-0005-0000-0000-000078050000}"/>
    <cellStyle name="Hiperpovezava 2" xfId="1396" xr:uid="{00000000-0005-0000-0000-000079050000}"/>
    <cellStyle name="Hiperpovezava 2 2" xfId="1397" xr:uid="{00000000-0005-0000-0000-00007A050000}"/>
    <cellStyle name="Hiperpovezava 2 3" xfId="1398" xr:uid="{00000000-0005-0000-0000-00007B050000}"/>
    <cellStyle name="Hiperpovezava 2 4" xfId="1399" xr:uid="{00000000-0005-0000-0000-00007C050000}"/>
    <cellStyle name="Hiperpovezava 2 4 2" xfId="1400" xr:uid="{00000000-0005-0000-0000-00007D050000}"/>
    <cellStyle name="Hiperpovezava 2 4 2 2" xfId="1401" xr:uid="{00000000-0005-0000-0000-00007E050000}"/>
    <cellStyle name="Hiperpovezava 2 4 2 3" xfId="1402" xr:uid="{00000000-0005-0000-0000-00007F050000}"/>
    <cellStyle name="Hiperpovezava 2 4 3" xfId="1403" xr:uid="{00000000-0005-0000-0000-000080050000}"/>
    <cellStyle name="Hiperpovezava 2 5" xfId="1404" xr:uid="{00000000-0005-0000-0000-000081050000}"/>
    <cellStyle name="Hiperpovezava 2 6" xfId="1405" xr:uid="{00000000-0005-0000-0000-000082050000}"/>
    <cellStyle name="Hiperpovezava 2 7" xfId="1406" xr:uid="{00000000-0005-0000-0000-000083050000}"/>
    <cellStyle name="Hiperpovezava 3" xfId="1407" xr:uid="{00000000-0005-0000-0000-000084050000}"/>
    <cellStyle name="Input" xfId="1408" xr:uid="{00000000-0005-0000-0000-000085050000}"/>
    <cellStyle name="Input 10" xfId="1409" xr:uid="{00000000-0005-0000-0000-000086050000}"/>
    <cellStyle name="Input 11" xfId="1410" xr:uid="{00000000-0005-0000-0000-000087050000}"/>
    <cellStyle name="Input 2" xfId="1411" xr:uid="{00000000-0005-0000-0000-000088050000}"/>
    <cellStyle name="Input 2 2" xfId="1412" xr:uid="{00000000-0005-0000-0000-000089050000}"/>
    <cellStyle name="Input 2 2 2" xfId="1413" xr:uid="{00000000-0005-0000-0000-00008A050000}"/>
    <cellStyle name="Input 2 3" xfId="1414" xr:uid="{00000000-0005-0000-0000-00008B050000}"/>
    <cellStyle name="Input 2 4" xfId="1415" xr:uid="{00000000-0005-0000-0000-00008C050000}"/>
    <cellStyle name="Input 3" xfId="1416" xr:uid="{00000000-0005-0000-0000-00008D050000}"/>
    <cellStyle name="Input 4" xfId="1417" xr:uid="{00000000-0005-0000-0000-00008E050000}"/>
    <cellStyle name="Input 4 2" xfId="1418" xr:uid="{00000000-0005-0000-0000-00008F050000}"/>
    <cellStyle name="Input 5" xfId="1419" xr:uid="{00000000-0005-0000-0000-000090050000}"/>
    <cellStyle name="Input 6" xfId="1420" xr:uid="{00000000-0005-0000-0000-000091050000}"/>
    <cellStyle name="Input 7" xfId="1421" xr:uid="{00000000-0005-0000-0000-000092050000}"/>
    <cellStyle name="Input 8" xfId="1422" xr:uid="{00000000-0005-0000-0000-000093050000}"/>
    <cellStyle name="Input 9" xfId="1423" xr:uid="{00000000-0005-0000-0000-000094050000}"/>
    <cellStyle name="Izhod 2" xfId="1424" xr:uid="{00000000-0005-0000-0000-000095050000}"/>
    <cellStyle name="Izhod 2 2" xfId="1425" xr:uid="{00000000-0005-0000-0000-000096050000}"/>
    <cellStyle name="Izhod 2 2 2" xfId="1426" xr:uid="{00000000-0005-0000-0000-000097050000}"/>
    <cellStyle name="Izhod 2 2 2 2" xfId="1427" xr:uid="{00000000-0005-0000-0000-000098050000}"/>
    <cellStyle name="Izhod 2 2 3" xfId="1428" xr:uid="{00000000-0005-0000-0000-000099050000}"/>
    <cellStyle name="Izhod 2 2 3 2" xfId="1429" xr:uid="{00000000-0005-0000-0000-00009A050000}"/>
    <cellStyle name="Izhod 2 2 4" xfId="1430" xr:uid="{00000000-0005-0000-0000-00009B050000}"/>
    <cellStyle name="Izhod 2 2 4 2" xfId="1431" xr:uid="{00000000-0005-0000-0000-00009C050000}"/>
    <cellStyle name="Izhod 2 2 5" xfId="1432" xr:uid="{00000000-0005-0000-0000-00009D050000}"/>
    <cellStyle name="Izhod 2 2 5 2" xfId="1433" xr:uid="{00000000-0005-0000-0000-00009E050000}"/>
    <cellStyle name="Izhod 2 2 6" xfId="1434" xr:uid="{00000000-0005-0000-0000-00009F050000}"/>
    <cellStyle name="Izhod 2 2 7" xfId="1435" xr:uid="{00000000-0005-0000-0000-0000A0050000}"/>
    <cellStyle name="Izhod 2 3" xfId="1436" xr:uid="{00000000-0005-0000-0000-0000A1050000}"/>
    <cellStyle name="Izhod 2 3 2" xfId="1437" xr:uid="{00000000-0005-0000-0000-0000A2050000}"/>
    <cellStyle name="Izhod 2 4" xfId="1438" xr:uid="{00000000-0005-0000-0000-0000A3050000}"/>
    <cellStyle name="Izhod 2 4 2" xfId="1439" xr:uid="{00000000-0005-0000-0000-0000A4050000}"/>
    <cellStyle name="Izhod 2 5" xfId="1440" xr:uid="{00000000-0005-0000-0000-0000A5050000}"/>
    <cellStyle name="Izhod 2 6" xfId="1441" xr:uid="{00000000-0005-0000-0000-0000A6050000}"/>
    <cellStyle name="Izhod 2 7" xfId="1442" xr:uid="{00000000-0005-0000-0000-0000A7050000}"/>
    <cellStyle name="Izhod 2_VODOVODNA INSTALACIJA" xfId="1443" xr:uid="{00000000-0005-0000-0000-0000A8050000}"/>
    <cellStyle name="Izhod 3" xfId="1444" xr:uid="{00000000-0005-0000-0000-0000A9050000}"/>
    <cellStyle name="Izhod 3 2" xfId="1445" xr:uid="{00000000-0005-0000-0000-0000AA050000}"/>
    <cellStyle name="Izhod 3 2 2" xfId="1446" xr:uid="{00000000-0005-0000-0000-0000AB050000}"/>
    <cellStyle name="Izhod 3 3" xfId="1447" xr:uid="{00000000-0005-0000-0000-0000AC050000}"/>
    <cellStyle name="Izhod 3 3 2" xfId="1448" xr:uid="{00000000-0005-0000-0000-0000AD050000}"/>
    <cellStyle name="Izhod 3_VODOVODNA INSTALACIJA" xfId="1449" xr:uid="{00000000-0005-0000-0000-0000AE050000}"/>
    <cellStyle name="Izhod 4" xfId="1450" xr:uid="{00000000-0005-0000-0000-0000AF050000}"/>
    <cellStyle name="Izhod 4 2" xfId="1451" xr:uid="{00000000-0005-0000-0000-0000B0050000}"/>
    <cellStyle name="Izhod 4 2 2" xfId="1452" xr:uid="{00000000-0005-0000-0000-0000B1050000}"/>
    <cellStyle name="Izhod 4 3" xfId="1453" xr:uid="{00000000-0005-0000-0000-0000B2050000}"/>
    <cellStyle name="Izhod 4 3 2" xfId="1454" xr:uid="{00000000-0005-0000-0000-0000B3050000}"/>
    <cellStyle name="Izhod 4 4" xfId="1455" xr:uid="{00000000-0005-0000-0000-0000B4050000}"/>
    <cellStyle name="Izhod 4 4 2" xfId="1456" xr:uid="{00000000-0005-0000-0000-0000B5050000}"/>
    <cellStyle name="Izhod 4 4 2 2" xfId="1457" xr:uid="{00000000-0005-0000-0000-0000B6050000}"/>
    <cellStyle name="Izhod 4 4 3" xfId="1458" xr:uid="{00000000-0005-0000-0000-0000B7050000}"/>
    <cellStyle name="Izhod 4 5" xfId="1459" xr:uid="{00000000-0005-0000-0000-0000B8050000}"/>
    <cellStyle name="Izhod 4 5 2" xfId="1460" xr:uid="{00000000-0005-0000-0000-0000B9050000}"/>
    <cellStyle name="Izhod 4_VODOVODNA INSTALACIJA" xfId="1461" xr:uid="{00000000-0005-0000-0000-0000BA050000}"/>
    <cellStyle name="Izhod 5" xfId="1462" xr:uid="{00000000-0005-0000-0000-0000BB050000}"/>
    <cellStyle name="Izhod 5 2" xfId="1463" xr:uid="{00000000-0005-0000-0000-0000BC050000}"/>
    <cellStyle name="Izhod 5 3" xfId="1464" xr:uid="{00000000-0005-0000-0000-0000BD050000}"/>
    <cellStyle name="kolona A" xfId="1465" xr:uid="{00000000-0005-0000-0000-0000BE050000}"/>
    <cellStyle name="kolona B" xfId="1466" xr:uid="{00000000-0005-0000-0000-0000BF050000}"/>
    <cellStyle name="kolona C" xfId="1467" xr:uid="{00000000-0005-0000-0000-0000C0050000}"/>
    <cellStyle name="kolona E" xfId="1468" xr:uid="{00000000-0005-0000-0000-0000C1050000}"/>
    <cellStyle name="kolona F" xfId="1469" xr:uid="{00000000-0005-0000-0000-0000C2050000}"/>
    <cellStyle name="kolona G" xfId="1470" xr:uid="{00000000-0005-0000-0000-0000C3050000}"/>
    <cellStyle name="kolona H" xfId="1471" xr:uid="{00000000-0005-0000-0000-0000C4050000}"/>
    <cellStyle name="KOMENTAR" xfId="1472" xr:uid="{00000000-0005-0000-0000-0000C5050000}"/>
    <cellStyle name="Linked Cell" xfId="1473" xr:uid="{00000000-0005-0000-0000-0000C6050000}"/>
    <cellStyle name="Linked Cell 2" xfId="1474" xr:uid="{00000000-0005-0000-0000-0000C7050000}"/>
    <cellStyle name="Linked Cell 3" xfId="1475" xr:uid="{00000000-0005-0000-0000-0000C8050000}"/>
    <cellStyle name="Linked Cell 4" xfId="1476" xr:uid="{00000000-0005-0000-0000-0000C9050000}"/>
    <cellStyle name="Linked Cell 5" xfId="1477" xr:uid="{00000000-0005-0000-0000-0000CA050000}"/>
    <cellStyle name="Linked Cell 6" xfId="1478" xr:uid="{00000000-0005-0000-0000-0000CB050000}"/>
    <cellStyle name="Linked Cell 7" xfId="1479" xr:uid="{00000000-0005-0000-0000-0000CC050000}"/>
    <cellStyle name="Linked Cell 8" xfId="1480" xr:uid="{00000000-0005-0000-0000-0000CD050000}"/>
    <cellStyle name="Linked Cell 9" xfId="1481" xr:uid="{00000000-0005-0000-0000-0000CE050000}"/>
    <cellStyle name="Naslov 1 1" xfId="1482" xr:uid="{00000000-0005-0000-0000-0000CF050000}"/>
    <cellStyle name="Naslov 1 2" xfId="1483" xr:uid="{00000000-0005-0000-0000-0000D0050000}"/>
    <cellStyle name="Naslov 1 2 2" xfId="1484" xr:uid="{00000000-0005-0000-0000-0000D1050000}"/>
    <cellStyle name="Naslov 1 2 2 2" xfId="1485" xr:uid="{00000000-0005-0000-0000-0000D2050000}"/>
    <cellStyle name="Naslov 1 2 2 2 2" xfId="1486" xr:uid="{00000000-0005-0000-0000-0000D3050000}"/>
    <cellStyle name="Naslov 1 2 2 3" xfId="1487" xr:uid="{00000000-0005-0000-0000-0000D4050000}"/>
    <cellStyle name="Naslov 1 2 2 4" xfId="1488" xr:uid="{00000000-0005-0000-0000-0000D5050000}"/>
    <cellStyle name="Naslov 1 2 3" xfId="1489" xr:uid="{00000000-0005-0000-0000-0000D6050000}"/>
    <cellStyle name="Naslov 1 2 4" xfId="1490" xr:uid="{00000000-0005-0000-0000-0000D7050000}"/>
    <cellStyle name="Naslov 1 2 5" xfId="1491" xr:uid="{00000000-0005-0000-0000-0000D8050000}"/>
    <cellStyle name="Naslov 1 2 6" xfId="1492" xr:uid="{00000000-0005-0000-0000-0000D9050000}"/>
    <cellStyle name="Naslov 1 2_VODOVODNA INSTALACIJA" xfId="1493" xr:uid="{00000000-0005-0000-0000-0000DA050000}"/>
    <cellStyle name="Naslov 1 3" xfId="1494" xr:uid="{00000000-0005-0000-0000-0000DB050000}"/>
    <cellStyle name="Naslov 1 3 2" xfId="1495" xr:uid="{00000000-0005-0000-0000-0000DC050000}"/>
    <cellStyle name="Naslov 1 3 3" xfId="1496" xr:uid="{00000000-0005-0000-0000-0000DD050000}"/>
    <cellStyle name="Naslov 1 3 3 2" xfId="1497" xr:uid="{00000000-0005-0000-0000-0000DE050000}"/>
    <cellStyle name="Naslov 1 3_VODOVODNA INSTALACIJA" xfId="1498" xr:uid="{00000000-0005-0000-0000-0000DF050000}"/>
    <cellStyle name="Naslov 1 4" xfId="1499" xr:uid="{00000000-0005-0000-0000-0000E0050000}"/>
    <cellStyle name="Naslov 1 4 2" xfId="1500" xr:uid="{00000000-0005-0000-0000-0000E1050000}"/>
    <cellStyle name="Naslov 1 4 2 2" xfId="1501" xr:uid="{00000000-0005-0000-0000-0000E2050000}"/>
    <cellStyle name="Naslov 1 4 3" xfId="1502" xr:uid="{00000000-0005-0000-0000-0000E3050000}"/>
    <cellStyle name="Naslov 1 4 3 2" xfId="1503" xr:uid="{00000000-0005-0000-0000-0000E4050000}"/>
    <cellStyle name="Naslov 1 4 4" xfId="1504" xr:uid="{00000000-0005-0000-0000-0000E5050000}"/>
    <cellStyle name="Naslov 1 4 4 2" xfId="1505" xr:uid="{00000000-0005-0000-0000-0000E6050000}"/>
    <cellStyle name="Naslov 1 4 4 2 2" xfId="1506" xr:uid="{00000000-0005-0000-0000-0000E7050000}"/>
    <cellStyle name="Naslov 1 4 4 3" xfId="1507" xr:uid="{00000000-0005-0000-0000-0000E8050000}"/>
    <cellStyle name="Naslov 1 4 5" xfId="1508" xr:uid="{00000000-0005-0000-0000-0000E9050000}"/>
    <cellStyle name="Naslov 1 4 5 2" xfId="1509" xr:uid="{00000000-0005-0000-0000-0000EA050000}"/>
    <cellStyle name="Naslov 1 4_VODOVODNA INSTALACIJA" xfId="1510" xr:uid="{00000000-0005-0000-0000-0000EB050000}"/>
    <cellStyle name="Naslov 1 5" xfId="1511" xr:uid="{00000000-0005-0000-0000-0000EC050000}"/>
    <cellStyle name="Naslov 1 5 2" xfId="1512" xr:uid="{00000000-0005-0000-0000-0000ED050000}"/>
    <cellStyle name="Naslov 1 5 3" xfId="1513" xr:uid="{00000000-0005-0000-0000-0000EE050000}"/>
    <cellStyle name="Naslov 2 2" xfId="1514" xr:uid="{00000000-0005-0000-0000-0000EF050000}"/>
    <cellStyle name="Naslov 2 2 2" xfId="1515" xr:uid="{00000000-0005-0000-0000-0000F0050000}"/>
    <cellStyle name="Naslov 2 2 2 2" xfId="1516" xr:uid="{00000000-0005-0000-0000-0000F1050000}"/>
    <cellStyle name="Naslov 2 2 2 2 2" xfId="1517" xr:uid="{00000000-0005-0000-0000-0000F2050000}"/>
    <cellStyle name="Naslov 2 2 2 3" xfId="1518" xr:uid="{00000000-0005-0000-0000-0000F3050000}"/>
    <cellStyle name="Naslov 2 2 2 4" xfId="1519" xr:uid="{00000000-0005-0000-0000-0000F4050000}"/>
    <cellStyle name="Naslov 2 2 3" xfId="1520" xr:uid="{00000000-0005-0000-0000-0000F5050000}"/>
    <cellStyle name="Naslov 2 2 4" xfId="1521" xr:uid="{00000000-0005-0000-0000-0000F6050000}"/>
    <cellStyle name="Naslov 2 2 5" xfId="1522" xr:uid="{00000000-0005-0000-0000-0000F7050000}"/>
    <cellStyle name="Naslov 2 2 6" xfId="1523" xr:uid="{00000000-0005-0000-0000-0000F8050000}"/>
    <cellStyle name="Naslov 2 2_VODOVODNA INSTALACIJA" xfId="1524" xr:uid="{00000000-0005-0000-0000-0000F9050000}"/>
    <cellStyle name="Naslov 2 3" xfId="1525" xr:uid="{00000000-0005-0000-0000-0000FA050000}"/>
    <cellStyle name="Naslov 2 3 2" xfId="1526" xr:uid="{00000000-0005-0000-0000-0000FB050000}"/>
    <cellStyle name="Naslov 2 3 3" xfId="1527" xr:uid="{00000000-0005-0000-0000-0000FC050000}"/>
    <cellStyle name="Naslov 2 3 3 2" xfId="1528" xr:uid="{00000000-0005-0000-0000-0000FD050000}"/>
    <cellStyle name="Naslov 2 3_VODOVODNA INSTALACIJA" xfId="1529" xr:uid="{00000000-0005-0000-0000-0000FE050000}"/>
    <cellStyle name="Naslov 2 4" xfId="1530" xr:uid="{00000000-0005-0000-0000-0000FF050000}"/>
    <cellStyle name="Naslov 2 4 2" xfId="1531" xr:uid="{00000000-0005-0000-0000-000000060000}"/>
    <cellStyle name="Naslov 2 4 2 2" xfId="1532" xr:uid="{00000000-0005-0000-0000-000001060000}"/>
    <cellStyle name="Naslov 2 4 3" xfId="1533" xr:uid="{00000000-0005-0000-0000-000002060000}"/>
    <cellStyle name="Naslov 2 4 3 2" xfId="1534" xr:uid="{00000000-0005-0000-0000-000003060000}"/>
    <cellStyle name="Naslov 2 4 4" xfId="1535" xr:uid="{00000000-0005-0000-0000-000004060000}"/>
    <cellStyle name="Naslov 2 4 4 2" xfId="1536" xr:uid="{00000000-0005-0000-0000-000005060000}"/>
    <cellStyle name="Naslov 2 4 4 2 2" xfId="1537" xr:uid="{00000000-0005-0000-0000-000006060000}"/>
    <cellStyle name="Naslov 2 4 4 3" xfId="1538" xr:uid="{00000000-0005-0000-0000-000007060000}"/>
    <cellStyle name="Naslov 2 4 5" xfId="1539" xr:uid="{00000000-0005-0000-0000-000008060000}"/>
    <cellStyle name="Naslov 2 4 5 2" xfId="1540" xr:uid="{00000000-0005-0000-0000-000009060000}"/>
    <cellStyle name="Naslov 2 4_VODOVODNA INSTALACIJA" xfId="1541" xr:uid="{00000000-0005-0000-0000-00000A060000}"/>
    <cellStyle name="Naslov 2 5" xfId="1542" xr:uid="{00000000-0005-0000-0000-00000B060000}"/>
    <cellStyle name="Naslov 2 5 2" xfId="1543" xr:uid="{00000000-0005-0000-0000-00000C060000}"/>
    <cellStyle name="Naslov 2 5 3" xfId="1544" xr:uid="{00000000-0005-0000-0000-00000D060000}"/>
    <cellStyle name="Naslov 3 2" xfId="1545" xr:uid="{00000000-0005-0000-0000-00000E060000}"/>
    <cellStyle name="Naslov 3 2 2" xfId="1546" xr:uid="{00000000-0005-0000-0000-00000F060000}"/>
    <cellStyle name="Naslov 3 2 2 2" xfId="1547" xr:uid="{00000000-0005-0000-0000-000010060000}"/>
    <cellStyle name="Naslov 3 2 2 2 2" xfId="1548" xr:uid="{00000000-0005-0000-0000-000011060000}"/>
    <cellStyle name="Naslov 3 2 2 3" xfId="1549" xr:uid="{00000000-0005-0000-0000-000012060000}"/>
    <cellStyle name="Naslov 3 2 2 4" xfId="1550" xr:uid="{00000000-0005-0000-0000-000013060000}"/>
    <cellStyle name="Naslov 3 2 3" xfId="1551" xr:uid="{00000000-0005-0000-0000-000014060000}"/>
    <cellStyle name="Naslov 3 2 4" xfId="1552" xr:uid="{00000000-0005-0000-0000-000015060000}"/>
    <cellStyle name="Naslov 3 2 5" xfId="1553" xr:uid="{00000000-0005-0000-0000-000016060000}"/>
    <cellStyle name="Naslov 3 2 6" xfId="1554" xr:uid="{00000000-0005-0000-0000-000017060000}"/>
    <cellStyle name="Naslov 3 2_VODOVODNA INSTALACIJA" xfId="1555" xr:uid="{00000000-0005-0000-0000-000018060000}"/>
    <cellStyle name="Naslov 3 3" xfId="1556" xr:uid="{00000000-0005-0000-0000-000019060000}"/>
    <cellStyle name="Naslov 3 3 2" xfId="1557" xr:uid="{00000000-0005-0000-0000-00001A060000}"/>
    <cellStyle name="Naslov 3 3 3" xfId="1558" xr:uid="{00000000-0005-0000-0000-00001B060000}"/>
    <cellStyle name="Naslov 3 3 3 2" xfId="1559" xr:uid="{00000000-0005-0000-0000-00001C060000}"/>
    <cellStyle name="Naslov 3 3_VODOVODNA INSTALACIJA" xfId="1560" xr:uid="{00000000-0005-0000-0000-00001D060000}"/>
    <cellStyle name="Naslov 3 4" xfId="1561" xr:uid="{00000000-0005-0000-0000-00001E060000}"/>
    <cellStyle name="Naslov 3 4 2" xfId="1562" xr:uid="{00000000-0005-0000-0000-00001F060000}"/>
    <cellStyle name="Naslov 3 4 2 2" xfId="1563" xr:uid="{00000000-0005-0000-0000-000020060000}"/>
    <cellStyle name="Naslov 3 4 3" xfId="1564" xr:uid="{00000000-0005-0000-0000-000021060000}"/>
    <cellStyle name="Naslov 3 4 3 2" xfId="1565" xr:uid="{00000000-0005-0000-0000-000022060000}"/>
    <cellStyle name="Naslov 3 4 4" xfId="1566" xr:uid="{00000000-0005-0000-0000-000023060000}"/>
    <cellStyle name="Naslov 3 4 4 2" xfId="1567" xr:uid="{00000000-0005-0000-0000-000024060000}"/>
    <cellStyle name="Naslov 3 4 4 2 2" xfId="1568" xr:uid="{00000000-0005-0000-0000-000025060000}"/>
    <cellStyle name="Naslov 3 4 4 3" xfId="1569" xr:uid="{00000000-0005-0000-0000-000026060000}"/>
    <cellStyle name="Naslov 3 4 5" xfId="1570" xr:uid="{00000000-0005-0000-0000-000027060000}"/>
    <cellStyle name="Naslov 3 4 5 2" xfId="1571" xr:uid="{00000000-0005-0000-0000-000028060000}"/>
    <cellStyle name="Naslov 3 4_VODOVODNA INSTALACIJA" xfId="1572" xr:uid="{00000000-0005-0000-0000-000029060000}"/>
    <cellStyle name="Naslov 3 5" xfId="1573" xr:uid="{00000000-0005-0000-0000-00002A060000}"/>
    <cellStyle name="Naslov 3 5 2" xfId="1574" xr:uid="{00000000-0005-0000-0000-00002B060000}"/>
    <cellStyle name="Naslov 3 5 3" xfId="1575" xr:uid="{00000000-0005-0000-0000-00002C060000}"/>
    <cellStyle name="Naslov 4 2" xfId="1576" xr:uid="{00000000-0005-0000-0000-00002D060000}"/>
    <cellStyle name="Naslov 4 2 2" xfId="1577" xr:uid="{00000000-0005-0000-0000-00002E060000}"/>
    <cellStyle name="Naslov 4 2 2 2" xfId="1578" xr:uid="{00000000-0005-0000-0000-00002F060000}"/>
    <cellStyle name="Naslov 4 2 2 2 2" xfId="1579" xr:uid="{00000000-0005-0000-0000-000030060000}"/>
    <cellStyle name="Naslov 4 2 2 3" xfId="1580" xr:uid="{00000000-0005-0000-0000-000031060000}"/>
    <cellStyle name="Naslov 4 2 2 4" xfId="1581" xr:uid="{00000000-0005-0000-0000-000032060000}"/>
    <cellStyle name="Naslov 4 2 3" xfId="1582" xr:uid="{00000000-0005-0000-0000-000033060000}"/>
    <cellStyle name="Naslov 4 2 4" xfId="1583" xr:uid="{00000000-0005-0000-0000-000034060000}"/>
    <cellStyle name="Naslov 4 2 5" xfId="1584" xr:uid="{00000000-0005-0000-0000-000035060000}"/>
    <cellStyle name="Naslov 4 2 6" xfId="1585" xr:uid="{00000000-0005-0000-0000-000036060000}"/>
    <cellStyle name="Naslov 4 2_VODOVODNA INSTALACIJA" xfId="1586" xr:uid="{00000000-0005-0000-0000-000037060000}"/>
    <cellStyle name="Naslov 4 3" xfId="1587" xr:uid="{00000000-0005-0000-0000-000038060000}"/>
    <cellStyle name="Naslov 4 3 2" xfId="1588" xr:uid="{00000000-0005-0000-0000-000039060000}"/>
    <cellStyle name="Naslov 4 3 3" xfId="1589" xr:uid="{00000000-0005-0000-0000-00003A060000}"/>
    <cellStyle name="Naslov 4 3 3 2" xfId="1590" xr:uid="{00000000-0005-0000-0000-00003B060000}"/>
    <cellStyle name="Naslov 4 3_VODOVODNA INSTALACIJA" xfId="1591" xr:uid="{00000000-0005-0000-0000-00003C060000}"/>
    <cellStyle name="Naslov 4 4" xfId="1592" xr:uid="{00000000-0005-0000-0000-00003D060000}"/>
    <cellStyle name="Naslov 4 4 2" xfId="1593" xr:uid="{00000000-0005-0000-0000-00003E060000}"/>
    <cellStyle name="Naslov 4 4 2 2" xfId="1594" xr:uid="{00000000-0005-0000-0000-00003F060000}"/>
    <cellStyle name="Naslov 4 4 3" xfId="1595" xr:uid="{00000000-0005-0000-0000-000040060000}"/>
    <cellStyle name="Naslov 4 4 3 2" xfId="1596" xr:uid="{00000000-0005-0000-0000-000041060000}"/>
    <cellStyle name="Naslov 4 4 4" xfId="1597" xr:uid="{00000000-0005-0000-0000-000042060000}"/>
    <cellStyle name="Naslov 4 4 4 2" xfId="1598" xr:uid="{00000000-0005-0000-0000-000043060000}"/>
    <cellStyle name="Naslov 4 4 4 2 2" xfId="1599" xr:uid="{00000000-0005-0000-0000-000044060000}"/>
    <cellStyle name="Naslov 4 4 4 3" xfId="1600" xr:uid="{00000000-0005-0000-0000-000045060000}"/>
    <cellStyle name="Naslov 4 4 5" xfId="1601" xr:uid="{00000000-0005-0000-0000-000046060000}"/>
    <cellStyle name="Naslov 4 4 5 2" xfId="1602" xr:uid="{00000000-0005-0000-0000-000047060000}"/>
    <cellStyle name="Naslov 4 4_VODOVODNA INSTALACIJA" xfId="1603" xr:uid="{00000000-0005-0000-0000-000048060000}"/>
    <cellStyle name="Naslov 4 5" xfId="1604" xr:uid="{00000000-0005-0000-0000-000049060000}"/>
    <cellStyle name="Naslov 4 5 2" xfId="1605" xr:uid="{00000000-0005-0000-0000-00004A060000}"/>
    <cellStyle name="Naslov 4 5 3" xfId="1606" xr:uid="{00000000-0005-0000-0000-00004B060000}"/>
    <cellStyle name="Naslov 5" xfId="1607" xr:uid="{00000000-0005-0000-0000-00004C060000}"/>
    <cellStyle name="Naslov 5 2" xfId="1608" xr:uid="{00000000-0005-0000-0000-00004D060000}"/>
    <cellStyle name="Naslov 5 2 2" xfId="1609" xr:uid="{00000000-0005-0000-0000-00004E060000}"/>
    <cellStyle name="Naslov 5 2 3" xfId="1610" xr:uid="{00000000-0005-0000-0000-00004F060000}"/>
    <cellStyle name="Naslov 5 2 4" xfId="1611" xr:uid="{00000000-0005-0000-0000-000050060000}"/>
    <cellStyle name="Naslov 5 2 5" xfId="1612" xr:uid="{00000000-0005-0000-0000-000051060000}"/>
    <cellStyle name="Naslov 5 3" xfId="1613" xr:uid="{00000000-0005-0000-0000-000052060000}"/>
    <cellStyle name="Naslov 5 3 2" xfId="1614" xr:uid="{00000000-0005-0000-0000-000053060000}"/>
    <cellStyle name="Naslov 5_VODOVODNA INSTALACIJA" xfId="1615" xr:uid="{00000000-0005-0000-0000-000054060000}"/>
    <cellStyle name="Naslov 6" xfId="1616" xr:uid="{00000000-0005-0000-0000-000055060000}"/>
    <cellStyle name="Naslov 6 2" xfId="1617" xr:uid="{00000000-0005-0000-0000-000056060000}"/>
    <cellStyle name="Naslov 6 3" xfId="1618" xr:uid="{00000000-0005-0000-0000-000057060000}"/>
    <cellStyle name="Naslov 6 3 2" xfId="1619" xr:uid="{00000000-0005-0000-0000-000058060000}"/>
    <cellStyle name="Naslov 6_VODOVODNA INSTALACIJA" xfId="1620" xr:uid="{00000000-0005-0000-0000-000059060000}"/>
    <cellStyle name="Naslov 7" xfId="1621" xr:uid="{00000000-0005-0000-0000-00005A060000}"/>
    <cellStyle name="Naslov 7 2" xfId="1622" xr:uid="{00000000-0005-0000-0000-00005B060000}"/>
    <cellStyle name="Naslov 7 2 2" xfId="1623" xr:uid="{00000000-0005-0000-0000-00005C060000}"/>
    <cellStyle name="Naslov 7 3" xfId="1624" xr:uid="{00000000-0005-0000-0000-00005D060000}"/>
    <cellStyle name="Naslov 7 3 2" xfId="1625" xr:uid="{00000000-0005-0000-0000-00005E060000}"/>
    <cellStyle name="Naslov 7 4" xfId="1626" xr:uid="{00000000-0005-0000-0000-00005F060000}"/>
    <cellStyle name="Naslov 7_VODOVODNA INSTALACIJA" xfId="1627" xr:uid="{00000000-0005-0000-0000-000060060000}"/>
    <cellStyle name="Naslov 8" xfId="1628" xr:uid="{00000000-0005-0000-0000-000061060000}"/>
    <cellStyle name="Naslov 8 2" xfId="1629" xr:uid="{00000000-0005-0000-0000-000062060000}"/>
    <cellStyle name="Naslov 8 3" xfId="1630" xr:uid="{00000000-0005-0000-0000-000063060000}"/>
    <cellStyle name="Naslov 8 4" xfId="1631" xr:uid="{00000000-0005-0000-0000-000064060000}"/>
    <cellStyle name="Navadno 10" xfId="1632" xr:uid="{00000000-0005-0000-0000-000065060000}"/>
    <cellStyle name="Navadno 10 10" xfId="1633" xr:uid="{00000000-0005-0000-0000-000066060000}"/>
    <cellStyle name="Navadno 10 10 10" xfId="1634" xr:uid="{00000000-0005-0000-0000-000067060000}"/>
    <cellStyle name="Navadno 10 10 10 2 2" xfId="1635" xr:uid="{00000000-0005-0000-0000-000068060000}"/>
    <cellStyle name="Navadno 10 10 10 5" xfId="1636" xr:uid="{00000000-0005-0000-0000-000069060000}"/>
    <cellStyle name="Navadno 10 10 2" xfId="1637" xr:uid="{00000000-0005-0000-0000-00006A060000}"/>
    <cellStyle name="Navadno 10 10 2 2" xfId="1638" xr:uid="{00000000-0005-0000-0000-00006B060000}"/>
    <cellStyle name="Navadno 10 10 3" xfId="1639" xr:uid="{00000000-0005-0000-0000-00006C060000}"/>
    <cellStyle name="Navadno 10 10 4" xfId="1640" xr:uid="{00000000-0005-0000-0000-00006D060000}"/>
    <cellStyle name="Navadno 10 10_2008-145 BRINJE- POPIS VODA" xfId="1651" xr:uid="{00000000-0005-0000-0000-000078060000}"/>
    <cellStyle name="Navadno 10 100" xfId="1641" xr:uid="{00000000-0005-0000-0000-00006E060000}"/>
    <cellStyle name="Navadno 10 101" xfId="1642" xr:uid="{00000000-0005-0000-0000-00006F060000}"/>
    <cellStyle name="Navadno 10 102" xfId="1643" xr:uid="{00000000-0005-0000-0000-000070060000}"/>
    <cellStyle name="Navadno 10 103" xfId="1644" xr:uid="{00000000-0005-0000-0000-000071060000}"/>
    <cellStyle name="Navadno 10 104" xfId="1645" xr:uid="{00000000-0005-0000-0000-000072060000}"/>
    <cellStyle name="Navadno 10 105" xfId="1646" xr:uid="{00000000-0005-0000-0000-000073060000}"/>
    <cellStyle name="Navadno 10 106" xfId="1647" xr:uid="{00000000-0005-0000-0000-000074060000}"/>
    <cellStyle name="Navadno 10 107" xfId="1648" xr:uid="{00000000-0005-0000-0000-000075060000}"/>
    <cellStyle name="Navadno 10 108" xfId="1649" xr:uid="{00000000-0005-0000-0000-000076060000}"/>
    <cellStyle name="Navadno 10 109" xfId="1650" xr:uid="{00000000-0005-0000-0000-000077060000}"/>
    <cellStyle name="Navadno 10 11" xfId="1652" xr:uid="{00000000-0005-0000-0000-000079060000}"/>
    <cellStyle name="Navadno 10 11 2" xfId="1653" xr:uid="{00000000-0005-0000-0000-00007A060000}"/>
    <cellStyle name="Navadno 10 11 2 2" xfId="1654" xr:uid="{00000000-0005-0000-0000-00007B060000}"/>
    <cellStyle name="Navadno 10 11 3" xfId="1655" xr:uid="{00000000-0005-0000-0000-00007C060000}"/>
    <cellStyle name="Navadno 10 11 4" xfId="1656" xr:uid="{00000000-0005-0000-0000-00007D060000}"/>
    <cellStyle name="Navadno 10 11_2008-145 BRINJE- POPIS VODA" xfId="1667" xr:uid="{00000000-0005-0000-0000-000088060000}"/>
    <cellStyle name="Navadno 10 110" xfId="1657" xr:uid="{00000000-0005-0000-0000-00007E060000}"/>
    <cellStyle name="Navadno 10 111" xfId="1658" xr:uid="{00000000-0005-0000-0000-00007F060000}"/>
    <cellStyle name="Navadno 10 112" xfId="1659" xr:uid="{00000000-0005-0000-0000-000080060000}"/>
    <cellStyle name="Navadno 10 113" xfId="1660" xr:uid="{00000000-0005-0000-0000-000081060000}"/>
    <cellStyle name="Navadno 10 114" xfId="1661" xr:uid="{00000000-0005-0000-0000-000082060000}"/>
    <cellStyle name="Navadno 10 115" xfId="1662" xr:uid="{00000000-0005-0000-0000-000083060000}"/>
    <cellStyle name="Navadno 10 116" xfId="1663" xr:uid="{00000000-0005-0000-0000-000084060000}"/>
    <cellStyle name="Navadno 10 117" xfId="1664" xr:uid="{00000000-0005-0000-0000-000085060000}"/>
    <cellStyle name="Navadno 10 118" xfId="1665" xr:uid="{00000000-0005-0000-0000-000086060000}"/>
    <cellStyle name="Navadno 10 119" xfId="1666" xr:uid="{00000000-0005-0000-0000-000087060000}"/>
    <cellStyle name="Navadno 10 12" xfId="1668" xr:uid="{00000000-0005-0000-0000-000089060000}"/>
    <cellStyle name="Navadno 10 12 2" xfId="1669" xr:uid="{00000000-0005-0000-0000-00008A060000}"/>
    <cellStyle name="Navadno 10 12 2 2" xfId="1670" xr:uid="{00000000-0005-0000-0000-00008B060000}"/>
    <cellStyle name="Navadno 10 12 3" xfId="1671" xr:uid="{00000000-0005-0000-0000-00008C060000}"/>
    <cellStyle name="Navadno 10 12 4" xfId="1672" xr:uid="{00000000-0005-0000-0000-00008D060000}"/>
    <cellStyle name="Navadno 10 12_2008-145 BRINJE- POPIS VODA" xfId="1683" xr:uid="{00000000-0005-0000-0000-000098060000}"/>
    <cellStyle name="Navadno 10 120" xfId="1673" xr:uid="{00000000-0005-0000-0000-00008E060000}"/>
    <cellStyle name="Navadno 10 121" xfId="1674" xr:uid="{00000000-0005-0000-0000-00008F060000}"/>
    <cellStyle name="Navadno 10 122" xfId="1675" xr:uid="{00000000-0005-0000-0000-000090060000}"/>
    <cellStyle name="Navadno 10 123" xfId="1676" xr:uid="{00000000-0005-0000-0000-000091060000}"/>
    <cellStyle name="Navadno 10 124" xfId="1677" xr:uid="{00000000-0005-0000-0000-000092060000}"/>
    <cellStyle name="Navadno 10 125" xfId="1678" xr:uid="{00000000-0005-0000-0000-000093060000}"/>
    <cellStyle name="Navadno 10 126" xfId="1679" xr:uid="{00000000-0005-0000-0000-000094060000}"/>
    <cellStyle name="Navadno 10 127" xfId="1680" xr:uid="{00000000-0005-0000-0000-000095060000}"/>
    <cellStyle name="Navadno 10 128" xfId="1681" xr:uid="{00000000-0005-0000-0000-000096060000}"/>
    <cellStyle name="Navadno 10 129" xfId="1682" xr:uid="{00000000-0005-0000-0000-000097060000}"/>
    <cellStyle name="Navadno 10 13" xfId="1684" xr:uid="{00000000-0005-0000-0000-000099060000}"/>
    <cellStyle name="Navadno 10 13 2" xfId="1685" xr:uid="{00000000-0005-0000-0000-00009A060000}"/>
    <cellStyle name="Navadno 10 13 2 2" xfId="1686" xr:uid="{00000000-0005-0000-0000-00009B060000}"/>
    <cellStyle name="Navadno 10 13 3" xfId="1687" xr:uid="{00000000-0005-0000-0000-00009C060000}"/>
    <cellStyle name="Navadno 10 13 4" xfId="1688" xr:uid="{00000000-0005-0000-0000-00009D060000}"/>
    <cellStyle name="Navadno 10 13_2008-145 BRINJE- POPIS VODA" xfId="1699" xr:uid="{00000000-0005-0000-0000-0000A8060000}"/>
    <cellStyle name="Navadno 10 130" xfId="1689" xr:uid="{00000000-0005-0000-0000-00009E060000}"/>
    <cellStyle name="Navadno 10 131" xfId="1690" xr:uid="{00000000-0005-0000-0000-00009F060000}"/>
    <cellStyle name="Navadno 10 132" xfId="1691" xr:uid="{00000000-0005-0000-0000-0000A0060000}"/>
    <cellStyle name="Navadno 10 133" xfId="1692" xr:uid="{00000000-0005-0000-0000-0000A1060000}"/>
    <cellStyle name="Navadno 10 134" xfId="1693" xr:uid="{00000000-0005-0000-0000-0000A2060000}"/>
    <cellStyle name="Navadno 10 135" xfId="1694" xr:uid="{00000000-0005-0000-0000-0000A3060000}"/>
    <cellStyle name="Navadno 10 136" xfId="1695" xr:uid="{00000000-0005-0000-0000-0000A4060000}"/>
    <cellStyle name="Navadno 10 137" xfId="1696" xr:uid="{00000000-0005-0000-0000-0000A5060000}"/>
    <cellStyle name="Navadno 10 138" xfId="1697" xr:uid="{00000000-0005-0000-0000-0000A6060000}"/>
    <cellStyle name="Navadno 10 139" xfId="1698" xr:uid="{00000000-0005-0000-0000-0000A7060000}"/>
    <cellStyle name="Navadno 10 14" xfId="1700" xr:uid="{00000000-0005-0000-0000-0000A9060000}"/>
    <cellStyle name="Navadno 10 14 2" xfId="1701" xr:uid="{00000000-0005-0000-0000-0000AA060000}"/>
    <cellStyle name="Navadno 10 14 3" xfId="1702" xr:uid="{00000000-0005-0000-0000-0000AB060000}"/>
    <cellStyle name="Navadno 10 14_2008-145 BRINJE- POPIS VODA" xfId="1706" xr:uid="{00000000-0005-0000-0000-0000AF060000}"/>
    <cellStyle name="Navadno 10 140" xfId="1703" xr:uid="{00000000-0005-0000-0000-0000AC060000}"/>
    <cellStyle name="Navadno 10 141" xfId="1704" xr:uid="{00000000-0005-0000-0000-0000AD060000}"/>
    <cellStyle name="Navadno 10 142" xfId="1705" xr:uid="{00000000-0005-0000-0000-0000AE060000}"/>
    <cellStyle name="Navadno 10 143" xfId="8062" xr:uid="{C10432BD-A8AB-4926-81D2-2D8B6ECE564A}"/>
    <cellStyle name="Navadno 10 15" xfId="1707" xr:uid="{00000000-0005-0000-0000-0000B0060000}"/>
    <cellStyle name="Navadno 10 15 2" xfId="1708" xr:uid="{00000000-0005-0000-0000-0000B1060000}"/>
    <cellStyle name="Navadno 10 15 3" xfId="1709" xr:uid="{00000000-0005-0000-0000-0000B2060000}"/>
    <cellStyle name="Navadno 10 15_2008-145 BRINJE- POPIS VODA" xfId="1710" xr:uid="{00000000-0005-0000-0000-0000B3060000}"/>
    <cellStyle name="Navadno 10 16" xfId="1711" xr:uid="{00000000-0005-0000-0000-0000B4060000}"/>
    <cellStyle name="Navadno 10 16 2" xfId="1712" xr:uid="{00000000-0005-0000-0000-0000B5060000}"/>
    <cellStyle name="Navadno 10 16 3" xfId="1713" xr:uid="{00000000-0005-0000-0000-0000B6060000}"/>
    <cellStyle name="Navadno 10 16_2008-145 BRINJE- POPIS VODA" xfId="1714" xr:uid="{00000000-0005-0000-0000-0000B7060000}"/>
    <cellStyle name="Navadno 10 17" xfId="1715" xr:uid="{00000000-0005-0000-0000-0000B8060000}"/>
    <cellStyle name="Navadno 10 17 2" xfId="1716" xr:uid="{00000000-0005-0000-0000-0000B9060000}"/>
    <cellStyle name="Navadno 10 17 3" xfId="1717" xr:uid="{00000000-0005-0000-0000-0000BA060000}"/>
    <cellStyle name="Navadno 10 17_2008-145 BRINJE- POPIS VODA" xfId="1718" xr:uid="{00000000-0005-0000-0000-0000BB060000}"/>
    <cellStyle name="Navadno 10 18" xfId="1719" xr:uid="{00000000-0005-0000-0000-0000BC060000}"/>
    <cellStyle name="Navadno 10 18 2" xfId="1720" xr:uid="{00000000-0005-0000-0000-0000BD060000}"/>
    <cellStyle name="Navadno 10 18 3" xfId="1721" xr:uid="{00000000-0005-0000-0000-0000BE060000}"/>
    <cellStyle name="Navadno 10 18_2008-145 BRINJE- POPIS VODA" xfId="1722" xr:uid="{00000000-0005-0000-0000-0000BF060000}"/>
    <cellStyle name="Navadno 10 19" xfId="1723" xr:uid="{00000000-0005-0000-0000-0000C0060000}"/>
    <cellStyle name="Navadno 10 19 2" xfId="1724" xr:uid="{00000000-0005-0000-0000-0000C1060000}"/>
    <cellStyle name="Navadno 10 19 3" xfId="1725" xr:uid="{00000000-0005-0000-0000-0000C2060000}"/>
    <cellStyle name="Navadno 10 19_2008-145 BRINJE- POPIS VODA" xfId="1726" xr:uid="{00000000-0005-0000-0000-0000C3060000}"/>
    <cellStyle name="Navadno 10 2" xfId="1727" xr:uid="{00000000-0005-0000-0000-0000C4060000}"/>
    <cellStyle name="Navadno 10 2 2" xfId="1728" xr:uid="{00000000-0005-0000-0000-0000C5060000}"/>
    <cellStyle name="Navadno 10 2 3" xfId="1729" xr:uid="{00000000-0005-0000-0000-0000C6060000}"/>
    <cellStyle name="Navadno 10 2 4" xfId="1730" xr:uid="{00000000-0005-0000-0000-0000C7060000}"/>
    <cellStyle name="Navadno 10 2_2008-145 BRINJE- POPIS VODA" xfId="1771" xr:uid="{00000000-0005-0000-0000-0000F0060000}"/>
    <cellStyle name="Navadno 10 20" xfId="1731" xr:uid="{00000000-0005-0000-0000-0000C8060000}"/>
    <cellStyle name="Navadno 10 20 2" xfId="1732" xr:uid="{00000000-0005-0000-0000-0000C9060000}"/>
    <cellStyle name="Navadno 10 20 3" xfId="1733" xr:uid="{00000000-0005-0000-0000-0000CA060000}"/>
    <cellStyle name="Navadno 10 20_2008-145 BRINJE- POPIS VODA" xfId="1734" xr:uid="{00000000-0005-0000-0000-0000CB060000}"/>
    <cellStyle name="Navadno 10 21" xfId="1735" xr:uid="{00000000-0005-0000-0000-0000CC060000}"/>
    <cellStyle name="Navadno 10 21 2" xfId="1736" xr:uid="{00000000-0005-0000-0000-0000CD060000}"/>
    <cellStyle name="Navadno 10 21 3" xfId="1737" xr:uid="{00000000-0005-0000-0000-0000CE060000}"/>
    <cellStyle name="Navadno 10 21_2008-145 BRINJE- POPIS VODA" xfId="1738" xr:uid="{00000000-0005-0000-0000-0000CF060000}"/>
    <cellStyle name="Navadno 10 22" xfId="1739" xr:uid="{00000000-0005-0000-0000-0000D0060000}"/>
    <cellStyle name="Navadno 10 22 2" xfId="1740" xr:uid="{00000000-0005-0000-0000-0000D1060000}"/>
    <cellStyle name="Navadno 10 22 3" xfId="1741" xr:uid="{00000000-0005-0000-0000-0000D2060000}"/>
    <cellStyle name="Navadno 10 22_2008-145 BRINJE- POPIS VODA" xfId="1742" xr:uid="{00000000-0005-0000-0000-0000D3060000}"/>
    <cellStyle name="Navadno 10 23" xfId="1743" xr:uid="{00000000-0005-0000-0000-0000D4060000}"/>
    <cellStyle name="Navadno 10 23 2" xfId="1744" xr:uid="{00000000-0005-0000-0000-0000D5060000}"/>
    <cellStyle name="Navadno 10 23 3" xfId="1745" xr:uid="{00000000-0005-0000-0000-0000D6060000}"/>
    <cellStyle name="Navadno 10 23_2008-145 BRINJE- POPIS VODA" xfId="1746" xr:uid="{00000000-0005-0000-0000-0000D7060000}"/>
    <cellStyle name="Navadno 10 24" xfId="1747" xr:uid="{00000000-0005-0000-0000-0000D8060000}"/>
    <cellStyle name="Navadno 10 24 2" xfId="1748" xr:uid="{00000000-0005-0000-0000-0000D9060000}"/>
    <cellStyle name="Navadno 10 24 3" xfId="1749" xr:uid="{00000000-0005-0000-0000-0000DA060000}"/>
    <cellStyle name="Navadno 10 24_2008-145 BRINJE- POPIS VODA" xfId="1750" xr:uid="{00000000-0005-0000-0000-0000DB060000}"/>
    <cellStyle name="Navadno 10 25" xfId="1751" xr:uid="{00000000-0005-0000-0000-0000DC060000}"/>
    <cellStyle name="Navadno 10 25 2" xfId="1752" xr:uid="{00000000-0005-0000-0000-0000DD060000}"/>
    <cellStyle name="Navadno 10 25 3" xfId="1753" xr:uid="{00000000-0005-0000-0000-0000DE060000}"/>
    <cellStyle name="Navadno 10 25_2008-145 BRINJE- POPIS VODA" xfId="1754" xr:uid="{00000000-0005-0000-0000-0000DF060000}"/>
    <cellStyle name="Navadno 10 26" xfId="1755" xr:uid="{00000000-0005-0000-0000-0000E0060000}"/>
    <cellStyle name="Navadno 10 26 2" xfId="1756" xr:uid="{00000000-0005-0000-0000-0000E1060000}"/>
    <cellStyle name="Navadno 10 26 3" xfId="1757" xr:uid="{00000000-0005-0000-0000-0000E2060000}"/>
    <cellStyle name="Navadno 10 26_2008-145 BRINJE- POPIS VODA" xfId="1758" xr:uid="{00000000-0005-0000-0000-0000E3060000}"/>
    <cellStyle name="Navadno 10 27" xfId="1759" xr:uid="{00000000-0005-0000-0000-0000E4060000}"/>
    <cellStyle name="Navadno 10 27 2" xfId="1760" xr:uid="{00000000-0005-0000-0000-0000E5060000}"/>
    <cellStyle name="Navadno 10 27 3" xfId="1761" xr:uid="{00000000-0005-0000-0000-0000E6060000}"/>
    <cellStyle name="Navadno 10 27_2008-145 BRINJE- POPIS VODA" xfId="1762" xr:uid="{00000000-0005-0000-0000-0000E7060000}"/>
    <cellStyle name="Navadno 10 28" xfId="1763" xr:uid="{00000000-0005-0000-0000-0000E8060000}"/>
    <cellStyle name="Navadno 10 28 2" xfId="1764" xr:uid="{00000000-0005-0000-0000-0000E9060000}"/>
    <cellStyle name="Navadno 10 28 3" xfId="1765" xr:uid="{00000000-0005-0000-0000-0000EA060000}"/>
    <cellStyle name="Navadno 10 28_2008-145 BRINJE- POPIS VODA" xfId="1766" xr:uid="{00000000-0005-0000-0000-0000EB060000}"/>
    <cellStyle name="Navadno 10 29" xfId="1767" xr:uid="{00000000-0005-0000-0000-0000EC060000}"/>
    <cellStyle name="Navadno 10 29 2" xfId="1768" xr:uid="{00000000-0005-0000-0000-0000ED060000}"/>
    <cellStyle name="Navadno 10 29 3" xfId="1769" xr:uid="{00000000-0005-0000-0000-0000EE060000}"/>
    <cellStyle name="Navadno 10 29_2008-145 BRINJE- POPIS VODA" xfId="1770" xr:uid="{00000000-0005-0000-0000-0000EF060000}"/>
    <cellStyle name="Navadno 10 3" xfId="1772" xr:uid="{00000000-0005-0000-0000-0000F1060000}"/>
    <cellStyle name="Navadno 10 3 2" xfId="1773" xr:uid="{00000000-0005-0000-0000-0000F2060000}"/>
    <cellStyle name="Navadno 10 3 2 2" xfId="1774" xr:uid="{00000000-0005-0000-0000-0000F3060000}"/>
    <cellStyle name="Navadno 10 3 2 2 2" xfId="1775" xr:uid="{00000000-0005-0000-0000-0000F4060000}"/>
    <cellStyle name="Navadno 10 3 2 2 2 2" xfId="1776" xr:uid="{00000000-0005-0000-0000-0000F5060000}"/>
    <cellStyle name="Navadno 10 3 2 2 3" xfId="1777" xr:uid="{00000000-0005-0000-0000-0000F6060000}"/>
    <cellStyle name="Navadno 10 3 2 2 3 2" xfId="1778" xr:uid="{00000000-0005-0000-0000-0000F7060000}"/>
    <cellStyle name="Navadno 10 3 2 2 4" xfId="1779" xr:uid="{00000000-0005-0000-0000-0000F8060000}"/>
    <cellStyle name="Navadno 10 3 2 3" xfId="1780" xr:uid="{00000000-0005-0000-0000-0000F9060000}"/>
    <cellStyle name="Navadno 10 3 2 3 2" xfId="1781" xr:uid="{00000000-0005-0000-0000-0000FA060000}"/>
    <cellStyle name="Navadno 10 3 2 4" xfId="1782" xr:uid="{00000000-0005-0000-0000-0000FB060000}"/>
    <cellStyle name="Navadno 10 3 2 4 2" xfId="1783" xr:uid="{00000000-0005-0000-0000-0000FC060000}"/>
    <cellStyle name="Navadno 10 3 2 5" xfId="1784" xr:uid="{00000000-0005-0000-0000-0000FD060000}"/>
    <cellStyle name="Navadno 10 3 2 6" xfId="1785" xr:uid="{00000000-0005-0000-0000-0000FE060000}"/>
    <cellStyle name="Navadno 10 3 3" xfId="1786" xr:uid="{00000000-0005-0000-0000-0000FF060000}"/>
    <cellStyle name="Navadno 10 3 3 2" xfId="1787" xr:uid="{00000000-0005-0000-0000-000000070000}"/>
    <cellStyle name="Navadno 10 3 3 2 2" xfId="1788" xr:uid="{00000000-0005-0000-0000-000001070000}"/>
    <cellStyle name="Navadno 10 3 3 3" xfId="1789" xr:uid="{00000000-0005-0000-0000-000002070000}"/>
    <cellStyle name="Navadno 10 3 3 3 2" xfId="1790" xr:uid="{00000000-0005-0000-0000-000003070000}"/>
    <cellStyle name="Navadno 10 3 3 4" xfId="1791" xr:uid="{00000000-0005-0000-0000-000004070000}"/>
    <cellStyle name="Navadno 10 3 3 5" xfId="1792" xr:uid="{00000000-0005-0000-0000-000005070000}"/>
    <cellStyle name="Navadno 10 3 4" xfId="1793" xr:uid="{00000000-0005-0000-0000-000006070000}"/>
    <cellStyle name="Navadno 10 3 4 2" xfId="1794" xr:uid="{00000000-0005-0000-0000-000007070000}"/>
    <cellStyle name="Navadno 10 3 4 2 2" xfId="1795" xr:uid="{00000000-0005-0000-0000-000008070000}"/>
    <cellStyle name="Navadno 10 3 4 3" xfId="1796" xr:uid="{00000000-0005-0000-0000-000009070000}"/>
    <cellStyle name="Navadno 10 3 4 3 2" xfId="1797" xr:uid="{00000000-0005-0000-0000-00000A070000}"/>
    <cellStyle name="Navadno 10 3 4 4" xfId="1798" xr:uid="{00000000-0005-0000-0000-00000B070000}"/>
    <cellStyle name="Navadno 10 3 5" xfId="1799" xr:uid="{00000000-0005-0000-0000-00000C070000}"/>
    <cellStyle name="Navadno 10 3 5 2" xfId="1800" xr:uid="{00000000-0005-0000-0000-00000D070000}"/>
    <cellStyle name="Navadno 10 3 6" xfId="1801" xr:uid="{00000000-0005-0000-0000-00000E070000}"/>
    <cellStyle name="Navadno 10 3 6 2" xfId="1802" xr:uid="{00000000-0005-0000-0000-00000F070000}"/>
    <cellStyle name="Navadno 10 3 7" xfId="1803" xr:uid="{00000000-0005-0000-0000-000010070000}"/>
    <cellStyle name="Navadno 10 3 7 2" xfId="1804" xr:uid="{00000000-0005-0000-0000-000011070000}"/>
    <cellStyle name="Navadno 10 3 8" xfId="1805" xr:uid="{00000000-0005-0000-0000-000012070000}"/>
    <cellStyle name="Navadno 10 3 9" xfId="1806" xr:uid="{00000000-0005-0000-0000-000013070000}"/>
    <cellStyle name="Navadno 10 3_2008-145 BRINJE- POPIS VODA" xfId="1826" xr:uid="{00000000-0005-0000-0000-000027070000}"/>
    <cellStyle name="Navadno 10 30" xfId="1807" xr:uid="{00000000-0005-0000-0000-000014070000}"/>
    <cellStyle name="Navadno 10 30 2" xfId="1808" xr:uid="{00000000-0005-0000-0000-000015070000}"/>
    <cellStyle name="Navadno 10 30 3" xfId="1809" xr:uid="{00000000-0005-0000-0000-000016070000}"/>
    <cellStyle name="Navadno 10 30_2008-145 BRINJE- POPIS VODA" xfId="1810" xr:uid="{00000000-0005-0000-0000-000017070000}"/>
    <cellStyle name="Navadno 10 31" xfId="1811" xr:uid="{00000000-0005-0000-0000-000018070000}"/>
    <cellStyle name="Navadno 10 31 2" xfId="1812" xr:uid="{00000000-0005-0000-0000-000019070000}"/>
    <cellStyle name="Navadno 10 31 3" xfId="1813" xr:uid="{00000000-0005-0000-0000-00001A070000}"/>
    <cellStyle name="Navadno 10 31_2008-145 BRINJE- POPIS VODA" xfId="1814" xr:uid="{00000000-0005-0000-0000-00001B070000}"/>
    <cellStyle name="Navadno 10 32" xfId="1815" xr:uid="{00000000-0005-0000-0000-00001C070000}"/>
    <cellStyle name="Navadno 10 32 2" xfId="1816" xr:uid="{00000000-0005-0000-0000-00001D070000}"/>
    <cellStyle name="Navadno 10 32 3" xfId="1817" xr:uid="{00000000-0005-0000-0000-00001E070000}"/>
    <cellStyle name="Navadno 10 32_2008-145 BRINJE- POPIS VODA" xfId="1818" xr:uid="{00000000-0005-0000-0000-00001F070000}"/>
    <cellStyle name="Navadno 10 33" xfId="1819" xr:uid="{00000000-0005-0000-0000-000020070000}"/>
    <cellStyle name="Navadno 10 34" xfId="1820" xr:uid="{00000000-0005-0000-0000-000021070000}"/>
    <cellStyle name="Navadno 10 35" xfId="1821" xr:uid="{00000000-0005-0000-0000-000022070000}"/>
    <cellStyle name="Navadno 10 36" xfId="1822" xr:uid="{00000000-0005-0000-0000-000023070000}"/>
    <cellStyle name="Navadno 10 37" xfId="1823" xr:uid="{00000000-0005-0000-0000-000024070000}"/>
    <cellStyle name="Navadno 10 38" xfId="1824" xr:uid="{00000000-0005-0000-0000-000025070000}"/>
    <cellStyle name="Navadno 10 39" xfId="1825" xr:uid="{00000000-0005-0000-0000-000026070000}"/>
    <cellStyle name="Navadno 10 4" xfId="1827" xr:uid="{00000000-0005-0000-0000-000028070000}"/>
    <cellStyle name="Navadno 10 4 2" xfId="1828" xr:uid="{00000000-0005-0000-0000-000029070000}"/>
    <cellStyle name="Navadno 10 4 2 2" xfId="1829" xr:uid="{00000000-0005-0000-0000-00002A070000}"/>
    <cellStyle name="Navadno 10 4 2 2 2" xfId="1830" xr:uid="{00000000-0005-0000-0000-00002B070000}"/>
    <cellStyle name="Navadno 10 4 2 2 2 2" xfId="1831" xr:uid="{00000000-0005-0000-0000-00002C070000}"/>
    <cellStyle name="Navadno 10 4 2 2 3" xfId="1832" xr:uid="{00000000-0005-0000-0000-00002D070000}"/>
    <cellStyle name="Navadno 10 4 2 2 3 2" xfId="1833" xr:uid="{00000000-0005-0000-0000-00002E070000}"/>
    <cellStyle name="Navadno 10 4 2 2 4" xfId="1834" xr:uid="{00000000-0005-0000-0000-00002F070000}"/>
    <cellStyle name="Navadno 10 4 2 3" xfId="1835" xr:uid="{00000000-0005-0000-0000-000030070000}"/>
    <cellStyle name="Navadno 10 4 2 3 2" xfId="1836" xr:uid="{00000000-0005-0000-0000-000031070000}"/>
    <cellStyle name="Navadno 10 4 2 4" xfId="1837" xr:uid="{00000000-0005-0000-0000-000032070000}"/>
    <cellStyle name="Navadno 10 4 2 4 2" xfId="1838" xr:uid="{00000000-0005-0000-0000-000033070000}"/>
    <cellStyle name="Navadno 10 4 2 5" xfId="1839" xr:uid="{00000000-0005-0000-0000-000034070000}"/>
    <cellStyle name="Navadno 10 4 2 6" xfId="1840" xr:uid="{00000000-0005-0000-0000-000035070000}"/>
    <cellStyle name="Navadno 10 4 3" xfId="1841" xr:uid="{00000000-0005-0000-0000-000036070000}"/>
    <cellStyle name="Navadno 10 4 3 2" xfId="1842" xr:uid="{00000000-0005-0000-0000-000037070000}"/>
    <cellStyle name="Navadno 10 4 3 2 2" xfId="1843" xr:uid="{00000000-0005-0000-0000-000038070000}"/>
    <cellStyle name="Navadno 10 4 3 3" xfId="1844" xr:uid="{00000000-0005-0000-0000-000039070000}"/>
    <cellStyle name="Navadno 10 4 3 3 2" xfId="1845" xr:uid="{00000000-0005-0000-0000-00003A070000}"/>
    <cellStyle name="Navadno 10 4 3 4" xfId="1846" xr:uid="{00000000-0005-0000-0000-00003B070000}"/>
    <cellStyle name="Navadno 10 4 3 5" xfId="1847" xr:uid="{00000000-0005-0000-0000-00003C070000}"/>
    <cellStyle name="Navadno 10 4 4" xfId="1848" xr:uid="{00000000-0005-0000-0000-00003D070000}"/>
    <cellStyle name="Navadno 10 4 4 2" xfId="1849" xr:uid="{00000000-0005-0000-0000-00003E070000}"/>
    <cellStyle name="Navadno 10 4 4 2 2" xfId="1850" xr:uid="{00000000-0005-0000-0000-00003F070000}"/>
    <cellStyle name="Navadno 10 4 4 3" xfId="1851" xr:uid="{00000000-0005-0000-0000-000040070000}"/>
    <cellStyle name="Navadno 10 4 4 3 2" xfId="1852" xr:uid="{00000000-0005-0000-0000-000041070000}"/>
    <cellStyle name="Navadno 10 4 4 4" xfId="1853" xr:uid="{00000000-0005-0000-0000-000042070000}"/>
    <cellStyle name="Navadno 10 4 5" xfId="1854" xr:uid="{00000000-0005-0000-0000-000043070000}"/>
    <cellStyle name="Navadno 10 4 5 2" xfId="1855" xr:uid="{00000000-0005-0000-0000-000044070000}"/>
    <cellStyle name="Navadno 10 4 6" xfId="1856" xr:uid="{00000000-0005-0000-0000-000045070000}"/>
    <cellStyle name="Navadno 10 4 6 2" xfId="1857" xr:uid="{00000000-0005-0000-0000-000046070000}"/>
    <cellStyle name="Navadno 10 4 7" xfId="1858" xr:uid="{00000000-0005-0000-0000-000047070000}"/>
    <cellStyle name="Navadno 10 4 7 2" xfId="1859" xr:uid="{00000000-0005-0000-0000-000048070000}"/>
    <cellStyle name="Navadno 10 4 8" xfId="1860" xr:uid="{00000000-0005-0000-0000-000049070000}"/>
    <cellStyle name="Navadno 10 4 9" xfId="1861" xr:uid="{00000000-0005-0000-0000-00004A070000}"/>
    <cellStyle name="Navadno 10 4_2008-145 BRINJE- POPIS VODA" xfId="1872" xr:uid="{00000000-0005-0000-0000-000055070000}"/>
    <cellStyle name="Navadno 10 40" xfId="1862" xr:uid="{00000000-0005-0000-0000-00004B070000}"/>
    <cellStyle name="Navadno 10 41" xfId="1863" xr:uid="{00000000-0005-0000-0000-00004C070000}"/>
    <cellStyle name="Navadno 10 42" xfId="1864" xr:uid="{00000000-0005-0000-0000-00004D070000}"/>
    <cellStyle name="Navadno 10 43" xfId="1865" xr:uid="{00000000-0005-0000-0000-00004E070000}"/>
    <cellStyle name="Navadno 10 44" xfId="1866" xr:uid="{00000000-0005-0000-0000-00004F070000}"/>
    <cellStyle name="Navadno 10 45" xfId="1867" xr:uid="{00000000-0005-0000-0000-000050070000}"/>
    <cellStyle name="Navadno 10 46" xfId="1868" xr:uid="{00000000-0005-0000-0000-000051070000}"/>
    <cellStyle name="Navadno 10 47" xfId="1869" xr:uid="{00000000-0005-0000-0000-000052070000}"/>
    <cellStyle name="Navadno 10 48" xfId="1870" xr:uid="{00000000-0005-0000-0000-000053070000}"/>
    <cellStyle name="Navadno 10 49" xfId="1871" xr:uid="{00000000-0005-0000-0000-000054070000}"/>
    <cellStyle name="Navadno 10 5" xfId="1873" xr:uid="{00000000-0005-0000-0000-000056070000}"/>
    <cellStyle name="Navadno 10 5 2" xfId="1874" xr:uid="{00000000-0005-0000-0000-000057070000}"/>
    <cellStyle name="Navadno 10 5 2 2" xfId="1875" xr:uid="{00000000-0005-0000-0000-000058070000}"/>
    <cellStyle name="Navadno 10 5 2 2 2" xfId="1876" xr:uid="{00000000-0005-0000-0000-000059070000}"/>
    <cellStyle name="Navadno 10 5 2 3" xfId="1877" xr:uid="{00000000-0005-0000-0000-00005A070000}"/>
    <cellStyle name="Navadno 10 5 2 3 2" xfId="1878" xr:uid="{00000000-0005-0000-0000-00005B070000}"/>
    <cellStyle name="Navadno 10 5 2 4" xfId="1879" xr:uid="{00000000-0005-0000-0000-00005C070000}"/>
    <cellStyle name="Navadno 10 5 2 5" xfId="1880" xr:uid="{00000000-0005-0000-0000-00005D070000}"/>
    <cellStyle name="Navadno 10 5 3" xfId="1881" xr:uid="{00000000-0005-0000-0000-00005E070000}"/>
    <cellStyle name="Navadno 10 5 3 2" xfId="1882" xr:uid="{00000000-0005-0000-0000-00005F070000}"/>
    <cellStyle name="Navadno 10 5 3 3" xfId="1883" xr:uid="{00000000-0005-0000-0000-000060070000}"/>
    <cellStyle name="Navadno 10 5 4" xfId="1884" xr:uid="{00000000-0005-0000-0000-000061070000}"/>
    <cellStyle name="Navadno 10 5 4 2" xfId="1885" xr:uid="{00000000-0005-0000-0000-000062070000}"/>
    <cellStyle name="Navadno 10 5 5" xfId="1886" xr:uid="{00000000-0005-0000-0000-000063070000}"/>
    <cellStyle name="Navadno 10 5 6" xfId="1887" xr:uid="{00000000-0005-0000-0000-000064070000}"/>
    <cellStyle name="Navadno 10 5_2008-145 BRINJE- POPIS VODA" xfId="1898" xr:uid="{00000000-0005-0000-0000-00006F070000}"/>
    <cellStyle name="Navadno 10 50" xfId="1888" xr:uid="{00000000-0005-0000-0000-000065070000}"/>
    <cellStyle name="Navadno 10 51" xfId="1889" xr:uid="{00000000-0005-0000-0000-000066070000}"/>
    <cellStyle name="Navadno 10 52" xfId="1890" xr:uid="{00000000-0005-0000-0000-000067070000}"/>
    <cellStyle name="Navadno 10 53" xfId="1891" xr:uid="{00000000-0005-0000-0000-000068070000}"/>
    <cellStyle name="Navadno 10 54" xfId="1892" xr:uid="{00000000-0005-0000-0000-000069070000}"/>
    <cellStyle name="Navadno 10 55" xfId="1893" xr:uid="{00000000-0005-0000-0000-00006A070000}"/>
    <cellStyle name="Navadno 10 56" xfId="1894" xr:uid="{00000000-0005-0000-0000-00006B070000}"/>
    <cellStyle name="Navadno 10 57" xfId="1895" xr:uid="{00000000-0005-0000-0000-00006C070000}"/>
    <cellStyle name="Navadno 10 58" xfId="1896" xr:uid="{00000000-0005-0000-0000-00006D070000}"/>
    <cellStyle name="Navadno 10 59" xfId="1897" xr:uid="{00000000-0005-0000-0000-00006E070000}"/>
    <cellStyle name="Navadno 10 6" xfId="1899" xr:uid="{00000000-0005-0000-0000-000070070000}"/>
    <cellStyle name="Navadno 10 6 2" xfId="1900" xr:uid="{00000000-0005-0000-0000-000071070000}"/>
    <cellStyle name="Navadno 10 6 2 2" xfId="1901" xr:uid="{00000000-0005-0000-0000-000072070000}"/>
    <cellStyle name="Navadno 10 6 2 3" xfId="1902" xr:uid="{00000000-0005-0000-0000-000073070000}"/>
    <cellStyle name="Navadno 10 6 3" xfId="1903" xr:uid="{00000000-0005-0000-0000-000074070000}"/>
    <cellStyle name="Navadno 10 6 3 2" xfId="1904" xr:uid="{00000000-0005-0000-0000-000075070000}"/>
    <cellStyle name="Navadno 10 6 3 3" xfId="1905" xr:uid="{00000000-0005-0000-0000-000076070000}"/>
    <cellStyle name="Navadno 10 6 4" xfId="1906" xr:uid="{00000000-0005-0000-0000-000077070000}"/>
    <cellStyle name="Navadno 10 6 5" xfId="1907" xr:uid="{00000000-0005-0000-0000-000078070000}"/>
    <cellStyle name="Navadno 10 6_2008-145 BRINJE- POPIS VODA" xfId="1918" xr:uid="{00000000-0005-0000-0000-000083070000}"/>
    <cellStyle name="Navadno 10 60" xfId="1908" xr:uid="{00000000-0005-0000-0000-000079070000}"/>
    <cellStyle name="Navadno 10 61" xfId="1909" xr:uid="{00000000-0005-0000-0000-00007A070000}"/>
    <cellStyle name="Navadno 10 62" xfId="1910" xr:uid="{00000000-0005-0000-0000-00007B070000}"/>
    <cellStyle name="Navadno 10 63" xfId="1911" xr:uid="{00000000-0005-0000-0000-00007C070000}"/>
    <cellStyle name="Navadno 10 64" xfId="1912" xr:uid="{00000000-0005-0000-0000-00007D070000}"/>
    <cellStyle name="Navadno 10 65" xfId="1913" xr:uid="{00000000-0005-0000-0000-00007E070000}"/>
    <cellStyle name="Navadno 10 66" xfId="1914" xr:uid="{00000000-0005-0000-0000-00007F070000}"/>
    <cellStyle name="Navadno 10 67" xfId="1915" xr:uid="{00000000-0005-0000-0000-000080070000}"/>
    <cellStyle name="Navadno 10 68" xfId="1916" xr:uid="{00000000-0005-0000-0000-000081070000}"/>
    <cellStyle name="Navadno 10 69" xfId="1917" xr:uid="{00000000-0005-0000-0000-000082070000}"/>
    <cellStyle name="Navadno 10 7" xfId="1919" xr:uid="{00000000-0005-0000-0000-000084070000}"/>
    <cellStyle name="Navadno 10 7 2" xfId="1920" xr:uid="{00000000-0005-0000-0000-000085070000}"/>
    <cellStyle name="Navadno 10 7 2 2" xfId="1921" xr:uid="{00000000-0005-0000-0000-000086070000}"/>
    <cellStyle name="Navadno 10 7 2 3" xfId="1922" xr:uid="{00000000-0005-0000-0000-000087070000}"/>
    <cellStyle name="Navadno 10 7 3" xfId="1923" xr:uid="{00000000-0005-0000-0000-000088070000}"/>
    <cellStyle name="Navadno 10 7 3 2" xfId="1924" xr:uid="{00000000-0005-0000-0000-000089070000}"/>
    <cellStyle name="Navadno 10 7 3 3" xfId="1925" xr:uid="{00000000-0005-0000-0000-00008A070000}"/>
    <cellStyle name="Navadno 10 7 4" xfId="1926" xr:uid="{00000000-0005-0000-0000-00008B070000}"/>
    <cellStyle name="Navadno 10 7 5" xfId="1927" xr:uid="{00000000-0005-0000-0000-00008C070000}"/>
    <cellStyle name="Navadno 10 7_2008-145 BRINJE- POPIS VODA" xfId="1938" xr:uid="{00000000-0005-0000-0000-000097070000}"/>
    <cellStyle name="Navadno 10 70" xfId="1928" xr:uid="{00000000-0005-0000-0000-00008D070000}"/>
    <cellStyle name="Navadno 10 71" xfId="1929" xr:uid="{00000000-0005-0000-0000-00008E070000}"/>
    <cellStyle name="Navadno 10 72" xfId="1930" xr:uid="{00000000-0005-0000-0000-00008F070000}"/>
    <cellStyle name="Navadno 10 73" xfId="1931" xr:uid="{00000000-0005-0000-0000-000090070000}"/>
    <cellStyle name="Navadno 10 74" xfId="1932" xr:uid="{00000000-0005-0000-0000-000091070000}"/>
    <cellStyle name="Navadno 10 75" xfId="1933" xr:uid="{00000000-0005-0000-0000-000092070000}"/>
    <cellStyle name="Navadno 10 76" xfId="1934" xr:uid="{00000000-0005-0000-0000-000093070000}"/>
    <cellStyle name="Navadno 10 77" xfId="1935" xr:uid="{00000000-0005-0000-0000-000094070000}"/>
    <cellStyle name="Navadno 10 78" xfId="1936" xr:uid="{00000000-0005-0000-0000-000095070000}"/>
    <cellStyle name="Navadno 10 79" xfId="1937" xr:uid="{00000000-0005-0000-0000-000096070000}"/>
    <cellStyle name="Navadno 10 8" xfId="1939" xr:uid="{00000000-0005-0000-0000-000098070000}"/>
    <cellStyle name="Navadno 10 8 2" xfId="1940" xr:uid="{00000000-0005-0000-0000-000099070000}"/>
    <cellStyle name="Navadno 10 8 2 2" xfId="1941" xr:uid="{00000000-0005-0000-0000-00009A070000}"/>
    <cellStyle name="Navadno 10 8 2 3" xfId="1942" xr:uid="{00000000-0005-0000-0000-00009B070000}"/>
    <cellStyle name="Navadno 10 8 3" xfId="1943" xr:uid="{00000000-0005-0000-0000-00009C070000}"/>
    <cellStyle name="Navadno 10 8 3 2" xfId="1944" xr:uid="{00000000-0005-0000-0000-00009D070000}"/>
    <cellStyle name="Navadno 10 8 3 3" xfId="1945" xr:uid="{00000000-0005-0000-0000-00009E070000}"/>
    <cellStyle name="Navadno 10 8 4" xfId="1946" xr:uid="{00000000-0005-0000-0000-00009F070000}"/>
    <cellStyle name="Navadno 10 8 5" xfId="1947" xr:uid="{00000000-0005-0000-0000-0000A0070000}"/>
    <cellStyle name="Navadno 10 8_2008-145 BRINJE- POPIS VODA" xfId="1958" xr:uid="{00000000-0005-0000-0000-0000AB070000}"/>
    <cellStyle name="Navadno 10 80" xfId="1948" xr:uid="{00000000-0005-0000-0000-0000A1070000}"/>
    <cellStyle name="Navadno 10 81" xfId="1949" xr:uid="{00000000-0005-0000-0000-0000A2070000}"/>
    <cellStyle name="Navadno 10 82" xfId="1950" xr:uid="{00000000-0005-0000-0000-0000A3070000}"/>
    <cellStyle name="Navadno 10 83" xfId="1951" xr:uid="{00000000-0005-0000-0000-0000A4070000}"/>
    <cellStyle name="Navadno 10 84" xfId="1952" xr:uid="{00000000-0005-0000-0000-0000A5070000}"/>
    <cellStyle name="Navadno 10 85" xfId="1953" xr:uid="{00000000-0005-0000-0000-0000A6070000}"/>
    <cellStyle name="Navadno 10 86" xfId="1954" xr:uid="{00000000-0005-0000-0000-0000A7070000}"/>
    <cellStyle name="Navadno 10 87" xfId="1955" xr:uid="{00000000-0005-0000-0000-0000A8070000}"/>
    <cellStyle name="Navadno 10 88" xfId="1956" xr:uid="{00000000-0005-0000-0000-0000A9070000}"/>
    <cellStyle name="Navadno 10 89" xfId="1957" xr:uid="{00000000-0005-0000-0000-0000AA070000}"/>
    <cellStyle name="Navadno 10 9" xfId="1959" xr:uid="{00000000-0005-0000-0000-0000AC070000}"/>
    <cellStyle name="Navadno 10 9 2" xfId="1960" xr:uid="{00000000-0005-0000-0000-0000AD070000}"/>
    <cellStyle name="Navadno 10 9 2 2" xfId="1961" xr:uid="{00000000-0005-0000-0000-0000AE070000}"/>
    <cellStyle name="Navadno 10 9 3" xfId="1962" xr:uid="{00000000-0005-0000-0000-0000AF070000}"/>
    <cellStyle name="Navadno 10 9 4" xfId="1963" xr:uid="{00000000-0005-0000-0000-0000B0070000}"/>
    <cellStyle name="Navadno 10 9_2008-145 BRINJE- POPIS VODA" xfId="1974" xr:uid="{00000000-0005-0000-0000-0000BB070000}"/>
    <cellStyle name="Navadno 10 90" xfId="1964" xr:uid="{00000000-0005-0000-0000-0000B1070000}"/>
    <cellStyle name="Navadno 10 91" xfId="1965" xr:uid="{00000000-0005-0000-0000-0000B2070000}"/>
    <cellStyle name="Navadno 10 92" xfId="1966" xr:uid="{00000000-0005-0000-0000-0000B3070000}"/>
    <cellStyle name="Navadno 10 93" xfId="1967" xr:uid="{00000000-0005-0000-0000-0000B4070000}"/>
    <cellStyle name="Navadno 10 94" xfId="1968" xr:uid="{00000000-0005-0000-0000-0000B5070000}"/>
    <cellStyle name="Navadno 10 95" xfId="1969" xr:uid="{00000000-0005-0000-0000-0000B6070000}"/>
    <cellStyle name="Navadno 10 96" xfId="1970" xr:uid="{00000000-0005-0000-0000-0000B7070000}"/>
    <cellStyle name="Navadno 10 97" xfId="1971" xr:uid="{00000000-0005-0000-0000-0000B8070000}"/>
    <cellStyle name="Navadno 10 98" xfId="1972" xr:uid="{00000000-0005-0000-0000-0000B9070000}"/>
    <cellStyle name="Navadno 10 99" xfId="1973" xr:uid="{00000000-0005-0000-0000-0000BA070000}"/>
    <cellStyle name="Navadno 10_2008-145 BRINJE- POPIS VODA" xfId="2171" xr:uid="{00000000-0005-0000-0000-000080080000}"/>
    <cellStyle name="Navadno 102" xfId="1975" xr:uid="{00000000-0005-0000-0000-0000BC070000}"/>
    <cellStyle name="Navadno 103" xfId="1976" xr:uid="{00000000-0005-0000-0000-0000BD070000}"/>
    <cellStyle name="Navadno 105" xfId="1977" xr:uid="{00000000-0005-0000-0000-0000BE070000}"/>
    <cellStyle name="Navadno 105 2" xfId="1978" xr:uid="{00000000-0005-0000-0000-0000BF070000}"/>
    <cellStyle name="Navadno 105 2 2" xfId="1979" xr:uid="{00000000-0005-0000-0000-0000C0070000}"/>
    <cellStyle name="Navadno 105 2 2 2" xfId="1980" xr:uid="{00000000-0005-0000-0000-0000C1070000}"/>
    <cellStyle name="Navadno 105 2 2 2 2" xfId="1981" xr:uid="{00000000-0005-0000-0000-0000C2070000}"/>
    <cellStyle name="Navadno 105 2 2 2 2 2" xfId="1982" xr:uid="{00000000-0005-0000-0000-0000C3070000}"/>
    <cellStyle name="Navadno 105 2 2 2 3" xfId="1983" xr:uid="{00000000-0005-0000-0000-0000C4070000}"/>
    <cellStyle name="Navadno 105 2 2 2 3 2" xfId="1984" xr:uid="{00000000-0005-0000-0000-0000C5070000}"/>
    <cellStyle name="Navadno 105 2 2 2 4" xfId="1985" xr:uid="{00000000-0005-0000-0000-0000C6070000}"/>
    <cellStyle name="Navadno 105 2 2 3" xfId="1986" xr:uid="{00000000-0005-0000-0000-0000C7070000}"/>
    <cellStyle name="Navadno 105 2 2 3 2" xfId="1987" xr:uid="{00000000-0005-0000-0000-0000C8070000}"/>
    <cellStyle name="Navadno 105 2 2 4" xfId="1988" xr:uid="{00000000-0005-0000-0000-0000C9070000}"/>
    <cellStyle name="Navadno 105 2 2 4 2" xfId="1989" xr:uid="{00000000-0005-0000-0000-0000CA070000}"/>
    <cellStyle name="Navadno 105 2 2 5" xfId="1990" xr:uid="{00000000-0005-0000-0000-0000CB070000}"/>
    <cellStyle name="Navadno 105 2 3" xfId="1991" xr:uid="{00000000-0005-0000-0000-0000CC070000}"/>
    <cellStyle name="Navadno 105 2 3 2" xfId="1992" xr:uid="{00000000-0005-0000-0000-0000CD070000}"/>
    <cellStyle name="Navadno 105 2 3 2 2" xfId="1993" xr:uid="{00000000-0005-0000-0000-0000CE070000}"/>
    <cellStyle name="Navadno 105 2 3 3" xfId="1994" xr:uid="{00000000-0005-0000-0000-0000CF070000}"/>
    <cellStyle name="Navadno 105 2 3 3 2" xfId="1995" xr:uid="{00000000-0005-0000-0000-0000D0070000}"/>
    <cellStyle name="Navadno 105 2 3 4" xfId="1996" xr:uid="{00000000-0005-0000-0000-0000D1070000}"/>
    <cellStyle name="Navadno 105 2 4" xfId="1997" xr:uid="{00000000-0005-0000-0000-0000D2070000}"/>
    <cellStyle name="Navadno 105 2 4 2" xfId="1998" xr:uid="{00000000-0005-0000-0000-0000D3070000}"/>
    <cellStyle name="Navadno 105 2 4 2 2" xfId="1999" xr:uid="{00000000-0005-0000-0000-0000D4070000}"/>
    <cellStyle name="Navadno 105 2 4 3" xfId="2000" xr:uid="{00000000-0005-0000-0000-0000D5070000}"/>
    <cellStyle name="Navadno 105 2 4 3 2" xfId="2001" xr:uid="{00000000-0005-0000-0000-0000D6070000}"/>
    <cellStyle name="Navadno 105 2 4 4" xfId="2002" xr:uid="{00000000-0005-0000-0000-0000D7070000}"/>
    <cellStyle name="Navadno 105 2 5" xfId="2003" xr:uid="{00000000-0005-0000-0000-0000D8070000}"/>
    <cellStyle name="Navadno 105 2 5 2" xfId="2004" xr:uid="{00000000-0005-0000-0000-0000D9070000}"/>
    <cellStyle name="Navadno 105 2 6" xfId="2005" xr:uid="{00000000-0005-0000-0000-0000DA070000}"/>
    <cellStyle name="Navadno 105 2 6 2" xfId="2006" xr:uid="{00000000-0005-0000-0000-0000DB070000}"/>
    <cellStyle name="Navadno 105 2 7" xfId="2007" xr:uid="{00000000-0005-0000-0000-0000DC070000}"/>
    <cellStyle name="Navadno 105 2 7 2" xfId="2008" xr:uid="{00000000-0005-0000-0000-0000DD070000}"/>
    <cellStyle name="Navadno 105 2 8" xfId="2009" xr:uid="{00000000-0005-0000-0000-0000DE070000}"/>
    <cellStyle name="Navadno 105 3" xfId="2010" xr:uid="{00000000-0005-0000-0000-0000DF070000}"/>
    <cellStyle name="Navadno 105 3 2" xfId="2011" xr:uid="{00000000-0005-0000-0000-0000E0070000}"/>
    <cellStyle name="Navadno 105 3 2 2" xfId="2012" xr:uid="{00000000-0005-0000-0000-0000E1070000}"/>
    <cellStyle name="Navadno 105 3 2 2 2" xfId="2013" xr:uid="{00000000-0005-0000-0000-0000E2070000}"/>
    <cellStyle name="Navadno 105 3 2 3" xfId="2014" xr:uid="{00000000-0005-0000-0000-0000E3070000}"/>
    <cellStyle name="Navadno 105 3 2 3 2" xfId="2015" xr:uid="{00000000-0005-0000-0000-0000E4070000}"/>
    <cellStyle name="Navadno 105 3 2 4" xfId="2016" xr:uid="{00000000-0005-0000-0000-0000E5070000}"/>
    <cellStyle name="Navadno 105 3 3" xfId="2017" xr:uid="{00000000-0005-0000-0000-0000E6070000}"/>
    <cellStyle name="Navadno 105 3 3 2" xfId="2018" xr:uid="{00000000-0005-0000-0000-0000E7070000}"/>
    <cellStyle name="Navadno 105 3 4" xfId="2019" xr:uid="{00000000-0005-0000-0000-0000E8070000}"/>
    <cellStyle name="Navadno 105 3 4 2" xfId="2020" xr:uid="{00000000-0005-0000-0000-0000E9070000}"/>
    <cellStyle name="Navadno 105 3 5" xfId="2021" xr:uid="{00000000-0005-0000-0000-0000EA070000}"/>
    <cellStyle name="Navadno 105 4" xfId="2022" xr:uid="{00000000-0005-0000-0000-0000EB070000}"/>
    <cellStyle name="Navadno 105 4 2" xfId="2023" xr:uid="{00000000-0005-0000-0000-0000EC070000}"/>
    <cellStyle name="Navadno 105 4 2 2" xfId="2024" xr:uid="{00000000-0005-0000-0000-0000ED070000}"/>
    <cellStyle name="Navadno 105 4 3" xfId="2025" xr:uid="{00000000-0005-0000-0000-0000EE070000}"/>
    <cellStyle name="Navadno 105 4 3 2" xfId="2026" xr:uid="{00000000-0005-0000-0000-0000EF070000}"/>
    <cellStyle name="Navadno 105 4 4" xfId="2027" xr:uid="{00000000-0005-0000-0000-0000F0070000}"/>
    <cellStyle name="Navadno 105 5" xfId="2028" xr:uid="{00000000-0005-0000-0000-0000F1070000}"/>
    <cellStyle name="Navadno 105 5 2" xfId="2029" xr:uid="{00000000-0005-0000-0000-0000F2070000}"/>
    <cellStyle name="Navadno 105 5 2 2" xfId="2030" xr:uid="{00000000-0005-0000-0000-0000F3070000}"/>
    <cellStyle name="Navadno 105 5 3" xfId="2031" xr:uid="{00000000-0005-0000-0000-0000F4070000}"/>
    <cellStyle name="Navadno 105 5 3 2" xfId="2032" xr:uid="{00000000-0005-0000-0000-0000F5070000}"/>
    <cellStyle name="Navadno 105 5 4" xfId="2033" xr:uid="{00000000-0005-0000-0000-0000F6070000}"/>
    <cellStyle name="Navadno 105 6" xfId="2034" xr:uid="{00000000-0005-0000-0000-0000F7070000}"/>
    <cellStyle name="Navadno 105 6 2" xfId="2035" xr:uid="{00000000-0005-0000-0000-0000F8070000}"/>
    <cellStyle name="Navadno 105 7" xfId="2036" xr:uid="{00000000-0005-0000-0000-0000F9070000}"/>
    <cellStyle name="Navadno 105 7 2" xfId="2037" xr:uid="{00000000-0005-0000-0000-0000FA070000}"/>
    <cellStyle name="Navadno 105 8" xfId="2038" xr:uid="{00000000-0005-0000-0000-0000FB070000}"/>
    <cellStyle name="Navadno 105 8 2" xfId="2039" xr:uid="{00000000-0005-0000-0000-0000FC070000}"/>
    <cellStyle name="Navadno 105 9" xfId="2040" xr:uid="{00000000-0005-0000-0000-0000FD070000}"/>
    <cellStyle name="Navadno 105 9 2" xfId="2041" xr:uid="{00000000-0005-0000-0000-0000FE070000}"/>
    <cellStyle name="Navadno 106" xfId="2042" xr:uid="{00000000-0005-0000-0000-0000FF070000}"/>
    <cellStyle name="Navadno 106 2" xfId="2043" xr:uid="{00000000-0005-0000-0000-000000080000}"/>
    <cellStyle name="Navadno 106 2 2" xfId="2044" xr:uid="{00000000-0005-0000-0000-000001080000}"/>
    <cellStyle name="Navadno 106 2 2 2" xfId="2045" xr:uid="{00000000-0005-0000-0000-000002080000}"/>
    <cellStyle name="Navadno 106 2 2 2 2" xfId="2046" xr:uid="{00000000-0005-0000-0000-000003080000}"/>
    <cellStyle name="Navadno 106 2 2 2 2 2" xfId="2047" xr:uid="{00000000-0005-0000-0000-000004080000}"/>
    <cellStyle name="Navadno 106 2 2 2 3" xfId="2048" xr:uid="{00000000-0005-0000-0000-000005080000}"/>
    <cellStyle name="Navadno 106 2 2 2 3 2" xfId="2049" xr:uid="{00000000-0005-0000-0000-000006080000}"/>
    <cellStyle name="Navadno 106 2 2 2 4" xfId="2050" xr:uid="{00000000-0005-0000-0000-000007080000}"/>
    <cellStyle name="Navadno 106 2 2 3" xfId="2051" xr:uid="{00000000-0005-0000-0000-000008080000}"/>
    <cellStyle name="Navadno 106 2 2 3 2" xfId="2052" xr:uid="{00000000-0005-0000-0000-000009080000}"/>
    <cellStyle name="Navadno 106 2 2 4" xfId="2053" xr:uid="{00000000-0005-0000-0000-00000A080000}"/>
    <cellStyle name="Navadno 106 2 2 4 2" xfId="2054" xr:uid="{00000000-0005-0000-0000-00000B080000}"/>
    <cellStyle name="Navadno 106 2 2 5" xfId="2055" xr:uid="{00000000-0005-0000-0000-00000C080000}"/>
    <cellStyle name="Navadno 106 2 3" xfId="2056" xr:uid="{00000000-0005-0000-0000-00000D080000}"/>
    <cellStyle name="Navadno 106 2 3 2" xfId="2057" xr:uid="{00000000-0005-0000-0000-00000E080000}"/>
    <cellStyle name="Navadno 106 2 3 2 2" xfId="2058" xr:uid="{00000000-0005-0000-0000-00000F080000}"/>
    <cellStyle name="Navadno 106 2 3 3" xfId="2059" xr:uid="{00000000-0005-0000-0000-000010080000}"/>
    <cellStyle name="Navadno 106 2 3 3 2" xfId="2060" xr:uid="{00000000-0005-0000-0000-000011080000}"/>
    <cellStyle name="Navadno 106 2 3 4" xfId="2061" xr:uid="{00000000-0005-0000-0000-000012080000}"/>
    <cellStyle name="Navadno 106 2 4" xfId="2062" xr:uid="{00000000-0005-0000-0000-000013080000}"/>
    <cellStyle name="Navadno 106 2 4 2" xfId="2063" xr:uid="{00000000-0005-0000-0000-000014080000}"/>
    <cellStyle name="Navadno 106 2 4 2 2" xfId="2064" xr:uid="{00000000-0005-0000-0000-000015080000}"/>
    <cellStyle name="Navadno 106 2 4 3" xfId="2065" xr:uid="{00000000-0005-0000-0000-000016080000}"/>
    <cellStyle name="Navadno 106 2 4 3 2" xfId="2066" xr:uid="{00000000-0005-0000-0000-000017080000}"/>
    <cellStyle name="Navadno 106 2 4 4" xfId="2067" xr:uid="{00000000-0005-0000-0000-000018080000}"/>
    <cellStyle name="Navadno 106 2 5" xfId="2068" xr:uid="{00000000-0005-0000-0000-000019080000}"/>
    <cellStyle name="Navadno 106 2 5 2" xfId="2069" xr:uid="{00000000-0005-0000-0000-00001A080000}"/>
    <cellStyle name="Navadno 106 2 6" xfId="2070" xr:uid="{00000000-0005-0000-0000-00001B080000}"/>
    <cellStyle name="Navadno 106 2 6 2" xfId="2071" xr:uid="{00000000-0005-0000-0000-00001C080000}"/>
    <cellStyle name="Navadno 106 2 7" xfId="2072" xr:uid="{00000000-0005-0000-0000-00001D080000}"/>
    <cellStyle name="Navadno 106 2 7 2" xfId="2073" xr:uid="{00000000-0005-0000-0000-00001E080000}"/>
    <cellStyle name="Navadno 106 2 8" xfId="2074" xr:uid="{00000000-0005-0000-0000-00001F080000}"/>
    <cellStyle name="Navadno 106 3" xfId="2075" xr:uid="{00000000-0005-0000-0000-000020080000}"/>
    <cellStyle name="Navadno 106 3 2" xfId="2076" xr:uid="{00000000-0005-0000-0000-000021080000}"/>
    <cellStyle name="Navadno 106 3 2 2" xfId="2077" xr:uid="{00000000-0005-0000-0000-000022080000}"/>
    <cellStyle name="Navadno 106 3 2 2 2" xfId="2078" xr:uid="{00000000-0005-0000-0000-000023080000}"/>
    <cellStyle name="Navadno 106 3 2 3" xfId="2079" xr:uid="{00000000-0005-0000-0000-000024080000}"/>
    <cellStyle name="Navadno 106 3 2 3 2" xfId="2080" xr:uid="{00000000-0005-0000-0000-000025080000}"/>
    <cellStyle name="Navadno 106 3 2 4" xfId="2081" xr:uid="{00000000-0005-0000-0000-000026080000}"/>
    <cellStyle name="Navadno 106 3 3" xfId="2082" xr:uid="{00000000-0005-0000-0000-000027080000}"/>
    <cellStyle name="Navadno 106 3 3 2" xfId="2083" xr:uid="{00000000-0005-0000-0000-000028080000}"/>
    <cellStyle name="Navadno 106 3 4" xfId="2084" xr:uid="{00000000-0005-0000-0000-000029080000}"/>
    <cellStyle name="Navadno 106 3 4 2" xfId="2085" xr:uid="{00000000-0005-0000-0000-00002A080000}"/>
    <cellStyle name="Navadno 106 3 5" xfId="2086" xr:uid="{00000000-0005-0000-0000-00002B080000}"/>
    <cellStyle name="Navadno 106 4" xfId="2087" xr:uid="{00000000-0005-0000-0000-00002C080000}"/>
    <cellStyle name="Navadno 106 4 2" xfId="2088" xr:uid="{00000000-0005-0000-0000-00002D080000}"/>
    <cellStyle name="Navadno 106 4 2 2" xfId="2089" xr:uid="{00000000-0005-0000-0000-00002E080000}"/>
    <cellStyle name="Navadno 106 4 3" xfId="2090" xr:uid="{00000000-0005-0000-0000-00002F080000}"/>
    <cellStyle name="Navadno 106 4 3 2" xfId="2091" xr:uid="{00000000-0005-0000-0000-000030080000}"/>
    <cellStyle name="Navadno 106 4 4" xfId="2092" xr:uid="{00000000-0005-0000-0000-000031080000}"/>
    <cellStyle name="Navadno 106 5" xfId="2093" xr:uid="{00000000-0005-0000-0000-000032080000}"/>
    <cellStyle name="Navadno 106 5 2" xfId="2094" xr:uid="{00000000-0005-0000-0000-000033080000}"/>
    <cellStyle name="Navadno 106 5 2 2" xfId="2095" xr:uid="{00000000-0005-0000-0000-000034080000}"/>
    <cellStyle name="Navadno 106 5 3" xfId="2096" xr:uid="{00000000-0005-0000-0000-000035080000}"/>
    <cellStyle name="Navadno 106 5 3 2" xfId="2097" xr:uid="{00000000-0005-0000-0000-000036080000}"/>
    <cellStyle name="Navadno 106 5 4" xfId="2098" xr:uid="{00000000-0005-0000-0000-000037080000}"/>
    <cellStyle name="Navadno 106 6" xfId="2099" xr:uid="{00000000-0005-0000-0000-000038080000}"/>
    <cellStyle name="Navadno 106 6 2" xfId="2100" xr:uid="{00000000-0005-0000-0000-000039080000}"/>
    <cellStyle name="Navadno 106 7" xfId="2101" xr:uid="{00000000-0005-0000-0000-00003A080000}"/>
    <cellStyle name="Navadno 106 7 2" xfId="2102" xr:uid="{00000000-0005-0000-0000-00003B080000}"/>
    <cellStyle name="Navadno 106 8" xfId="2103" xr:uid="{00000000-0005-0000-0000-00003C080000}"/>
    <cellStyle name="Navadno 106 8 2" xfId="2104" xr:uid="{00000000-0005-0000-0000-00003D080000}"/>
    <cellStyle name="Navadno 106 9" xfId="2105" xr:uid="{00000000-0005-0000-0000-00003E080000}"/>
    <cellStyle name="Navadno 106 9 2" xfId="2106" xr:uid="{00000000-0005-0000-0000-00003F080000}"/>
    <cellStyle name="Navadno 108" xfId="2107" xr:uid="{00000000-0005-0000-0000-000040080000}"/>
    <cellStyle name="Navadno 108 2" xfId="2108" xr:uid="{00000000-0005-0000-0000-000041080000}"/>
    <cellStyle name="Navadno 108 2 2" xfId="2109" xr:uid="{00000000-0005-0000-0000-000042080000}"/>
    <cellStyle name="Navadno 108 2 2 2" xfId="2110" xr:uid="{00000000-0005-0000-0000-000043080000}"/>
    <cellStyle name="Navadno 108 2 2 2 2" xfId="2111" xr:uid="{00000000-0005-0000-0000-000044080000}"/>
    <cellStyle name="Navadno 108 2 2 2 2 2" xfId="2112" xr:uid="{00000000-0005-0000-0000-000045080000}"/>
    <cellStyle name="Navadno 108 2 2 2 3" xfId="2113" xr:uid="{00000000-0005-0000-0000-000046080000}"/>
    <cellStyle name="Navadno 108 2 2 2 3 2" xfId="2114" xr:uid="{00000000-0005-0000-0000-000047080000}"/>
    <cellStyle name="Navadno 108 2 2 2 4" xfId="2115" xr:uid="{00000000-0005-0000-0000-000048080000}"/>
    <cellStyle name="Navadno 108 2 2 3" xfId="2116" xr:uid="{00000000-0005-0000-0000-000049080000}"/>
    <cellStyle name="Navadno 108 2 2 3 2" xfId="2117" xr:uid="{00000000-0005-0000-0000-00004A080000}"/>
    <cellStyle name="Navadno 108 2 2 4" xfId="2118" xr:uid="{00000000-0005-0000-0000-00004B080000}"/>
    <cellStyle name="Navadno 108 2 2 4 2" xfId="2119" xr:uid="{00000000-0005-0000-0000-00004C080000}"/>
    <cellStyle name="Navadno 108 2 2 5" xfId="2120" xr:uid="{00000000-0005-0000-0000-00004D080000}"/>
    <cellStyle name="Navadno 108 2 3" xfId="2121" xr:uid="{00000000-0005-0000-0000-00004E080000}"/>
    <cellStyle name="Navadno 108 2 3 2" xfId="2122" xr:uid="{00000000-0005-0000-0000-00004F080000}"/>
    <cellStyle name="Navadno 108 2 3 2 2" xfId="2123" xr:uid="{00000000-0005-0000-0000-000050080000}"/>
    <cellStyle name="Navadno 108 2 3 3" xfId="2124" xr:uid="{00000000-0005-0000-0000-000051080000}"/>
    <cellStyle name="Navadno 108 2 3 3 2" xfId="2125" xr:uid="{00000000-0005-0000-0000-000052080000}"/>
    <cellStyle name="Navadno 108 2 3 4" xfId="2126" xr:uid="{00000000-0005-0000-0000-000053080000}"/>
    <cellStyle name="Navadno 108 2 4" xfId="2127" xr:uid="{00000000-0005-0000-0000-000054080000}"/>
    <cellStyle name="Navadno 108 2 4 2" xfId="2128" xr:uid="{00000000-0005-0000-0000-000055080000}"/>
    <cellStyle name="Navadno 108 2 4 2 2" xfId="2129" xr:uid="{00000000-0005-0000-0000-000056080000}"/>
    <cellStyle name="Navadno 108 2 4 3" xfId="2130" xr:uid="{00000000-0005-0000-0000-000057080000}"/>
    <cellStyle name="Navadno 108 2 4 3 2" xfId="2131" xr:uid="{00000000-0005-0000-0000-000058080000}"/>
    <cellStyle name="Navadno 108 2 4 4" xfId="2132" xr:uid="{00000000-0005-0000-0000-000059080000}"/>
    <cellStyle name="Navadno 108 2 5" xfId="2133" xr:uid="{00000000-0005-0000-0000-00005A080000}"/>
    <cellStyle name="Navadno 108 2 5 2" xfId="2134" xr:uid="{00000000-0005-0000-0000-00005B080000}"/>
    <cellStyle name="Navadno 108 2 6" xfId="2135" xr:uid="{00000000-0005-0000-0000-00005C080000}"/>
    <cellStyle name="Navadno 108 2 6 2" xfId="2136" xr:uid="{00000000-0005-0000-0000-00005D080000}"/>
    <cellStyle name="Navadno 108 2 7" xfId="2137" xr:uid="{00000000-0005-0000-0000-00005E080000}"/>
    <cellStyle name="Navadno 108 2 7 2" xfId="2138" xr:uid="{00000000-0005-0000-0000-00005F080000}"/>
    <cellStyle name="Navadno 108 2 8" xfId="2139" xr:uid="{00000000-0005-0000-0000-000060080000}"/>
    <cellStyle name="Navadno 108 3" xfId="2140" xr:uid="{00000000-0005-0000-0000-000061080000}"/>
    <cellStyle name="Navadno 108 3 2" xfId="2141" xr:uid="{00000000-0005-0000-0000-000062080000}"/>
    <cellStyle name="Navadno 108 3 2 2" xfId="2142" xr:uid="{00000000-0005-0000-0000-000063080000}"/>
    <cellStyle name="Navadno 108 3 2 2 2" xfId="2143" xr:uid="{00000000-0005-0000-0000-000064080000}"/>
    <cellStyle name="Navadno 108 3 2 3" xfId="2144" xr:uid="{00000000-0005-0000-0000-000065080000}"/>
    <cellStyle name="Navadno 108 3 2 3 2" xfId="2145" xr:uid="{00000000-0005-0000-0000-000066080000}"/>
    <cellStyle name="Navadno 108 3 2 4" xfId="2146" xr:uid="{00000000-0005-0000-0000-000067080000}"/>
    <cellStyle name="Navadno 108 3 3" xfId="2147" xr:uid="{00000000-0005-0000-0000-000068080000}"/>
    <cellStyle name="Navadno 108 3 3 2" xfId="2148" xr:uid="{00000000-0005-0000-0000-000069080000}"/>
    <cellStyle name="Navadno 108 3 4" xfId="2149" xr:uid="{00000000-0005-0000-0000-00006A080000}"/>
    <cellStyle name="Navadno 108 3 4 2" xfId="2150" xr:uid="{00000000-0005-0000-0000-00006B080000}"/>
    <cellStyle name="Navadno 108 3 5" xfId="2151" xr:uid="{00000000-0005-0000-0000-00006C080000}"/>
    <cellStyle name="Navadno 108 4" xfId="2152" xr:uid="{00000000-0005-0000-0000-00006D080000}"/>
    <cellStyle name="Navadno 108 4 2" xfId="2153" xr:uid="{00000000-0005-0000-0000-00006E080000}"/>
    <cellStyle name="Navadno 108 4 2 2" xfId="2154" xr:uid="{00000000-0005-0000-0000-00006F080000}"/>
    <cellStyle name="Navadno 108 4 3" xfId="2155" xr:uid="{00000000-0005-0000-0000-000070080000}"/>
    <cellStyle name="Navadno 108 4 3 2" xfId="2156" xr:uid="{00000000-0005-0000-0000-000071080000}"/>
    <cellStyle name="Navadno 108 4 4" xfId="2157" xr:uid="{00000000-0005-0000-0000-000072080000}"/>
    <cellStyle name="Navadno 108 5" xfId="2158" xr:uid="{00000000-0005-0000-0000-000073080000}"/>
    <cellStyle name="Navadno 108 5 2" xfId="2159" xr:uid="{00000000-0005-0000-0000-000074080000}"/>
    <cellStyle name="Navadno 108 5 2 2" xfId="2160" xr:uid="{00000000-0005-0000-0000-000075080000}"/>
    <cellStyle name="Navadno 108 5 3" xfId="2161" xr:uid="{00000000-0005-0000-0000-000076080000}"/>
    <cellStyle name="Navadno 108 5 3 2" xfId="2162" xr:uid="{00000000-0005-0000-0000-000077080000}"/>
    <cellStyle name="Navadno 108 5 4" xfId="2163" xr:uid="{00000000-0005-0000-0000-000078080000}"/>
    <cellStyle name="Navadno 108 6" xfId="2164" xr:uid="{00000000-0005-0000-0000-000079080000}"/>
    <cellStyle name="Navadno 108 6 2" xfId="2165" xr:uid="{00000000-0005-0000-0000-00007A080000}"/>
    <cellStyle name="Navadno 108 7" xfId="2166" xr:uid="{00000000-0005-0000-0000-00007B080000}"/>
    <cellStyle name="Navadno 108 7 2" xfId="2167" xr:uid="{00000000-0005-0000-0000-00007C080000}"/>
    <cellStyle name="Navadno 108 8" xfId="2168" xr:uid="{00000000-0005-0000-0000-00007D080000}"/>
    <cellStyle name="Navadno 108 8 2" xfId="2169" xr:uid="{00000000-0005-0000-0000-00007E080000}"/>
    <cellStyle name="Navadno 108 9" xfId="2170" xr:uid="{00000000-0005-0000-0000-00007F080000}"/>
    <cellStyle name="Navadno 11" xfId="2172" xr:uid="{00000000-0005-0000-0000-000081080000}"/>
    <cellStyle name="Navadno 11 10" xfId="2173" xr:uid="{00000000-0005-0000-0000-000082080000}"/>
    <cellStyle name="Navadno 11 10 2" xfId="2174" xr:uid="{00000000-0005-0000-0000-000083080000}"/>
    <cellStyle name="Navadno 11 11" xfId="2175" xr:uid="{00000000-0005-0000-0000-000084080000}"/>
    <cellStyle name="Navadno 11 11 2" xfId="2176" xr:uid="{00000000-0005-0000-0000-000085080000}"/>
    <cellStyle name="Navadno 11 12" xfId="2177" xr:uid="{00000000-0005-0000-0000-000086080000}"/>
    <cellStyle name="Navadno 11 12 2" xfId="2178" xr:uid="{00000000-0005-0000-0000-000087080000}"/>
    <cellStyle name="Navadno 11 13" xfId="2179" xr:uid="{00000000-0005-0000-0000-000088080000}"/>
    <cellStyle name="Navadno 11 13 2" xfId="2180" xr:uid="{00000000-0005-0000-0000-000089080000}"/>
    <cellStyle name="Navadno 11 14" xfId="2181" xr:uid="{00000000-0005-0000-0000-00008A080000}"/>
    <cellStyle name="Navadno 11 14 2" xfId="2182" xr:uid="{00000000-0005-0000-0000-00008B080000}"/>
    <cellStyle name="Navadno 11 15" xfId="2183" xr:uid="{00000000-0005-0000-0000-00008C080000}"/>
    <cellStyle name="Navadno 11 15 2" xfId="2184" xr:uid="{00000000-0005-0000-0000-00008D080000}"/>
    <cellStyle name="Navadno 11 16" xfId="2185" xr:uid="{00000000-0005-0000-0000-00008E080000}"/>
    <cellStyle name="Navadno 11 16 2" xfId="2186" xr:uid="{00000000-0005-0000-0000-00008F080000}"/>
    <cellStyle name="Navadno 11 17" xfId="2187" xr:uid="{00000000-0005-0000-0000-000090080000}"/>
    <cellStyle name="Navadno 11 17 2" xfId="2188" xr:uid="{00000000-0005-0000-0000-000091080000}"/>
    <cellStyle name="Navadno 11 18" xfId="2189" xr:uid="{00000000-0005-0000-0000-000092080000}"/>
    <cellStyle name="Navadno 11 18 2" xfId="2190" xr:uid="{00000000-0005-0000-0000-000093080000}"/>
    <cellStyle name="Navadno 11 19" xfId="2191" xr:uid="{00000000-0005-0000-0000-000094080000}"/>
    <cellStyle name="Navadno 11 19 2" xfId="2192" xr:uid="{00000000-0005-0000-0000-000095080000}"/>
    <cellStyle name="Navadno 11 2" xfId="2193" xr:uid="{00000000-0005-0000-0000-000096080000}"/>
    <cellStyle name="Navadno 11 2 10" xfId="2194" xr:uid="{00000000-0005-0000-0000-000097080000}"/>
    <cellStyle name="Navadno 11 2 11" xfId="2195" xr:uid="{00000000-0005-0000-0000-000098080000}"/>
    <cellStyle name="Navadno 11 2 12" xfId="2196" xr:uid="{00000000-0005-0000-0000-000099080000}"/>
    <cellStyle name="Navadno 11 2 13" xfId="2197" xr:uid="{00000000-0005-0000-0000-00009A080000}"/>
    <cellStyle name="Navadno 11 2 14" xfId="2198" xr:uid="{00000000-0005-0000-0000-00009B080000}"/>
    <cellStyle name="Navadno 11 2 15" xfId="2199" xr:uid="{00000000-0005-0000-0000-00009C080000}"/>
    <cellStyle name="Navadno 11 2 16" xfId="2200" xr:uid="{00000000-0005-0000-0000-00009D080000}"/>
    <cellStyle name="Navadno 11 2 17" xfId="2201" xr:uid="{00000000-0005-0000-0000-00009E080000}"/>
    <cellStyle name="Navadno 11 2 18" xfId="2202" xr:uid="{00000000-0005-0000-0000-00009F080000}"/>
    <cellStyle name="Navadno 11 2 19" xfId="2203" xr:uid="{00000000-0005-0000-0000-0000A0080000}"/>
    <cellStyle name="Navadno 11 2 2" xfId="2204" xr:uid="{00000000-0005-0000-0000-0000A1080000}"/>
    <cellStyle name="Navadno 11 2 2 2" xfId="2205" xr:uid="{00000000-0005-0000-0000-0000A2080000}"/>
    <cellStyle name="Navadno 11 2 20" xfId="2206" xr:uid="{00000000-0005-0000-0000-0000A3080000}"/>
    <cellStyle name="Navadno 11 2 21" xfId="2207" xr:uid="{00000000-0005-0000-0000-0000A4080000}"/>
    <cellStyle name="Navadno 11 2 22" xfId="2208" xr:uid="{00000000-0005-0000-0000-0000A5080000}"/>
    <cellStyle name="Navadno 11 2 23" xfId="2209" xr:uid="{00000000-0005-0000-0000-0000A6080000}"/>
    <cellStyle name="Navadno 11 2 24" xfId="2210" xr:uid="{00000000-0005-0000-0000-0000A7080000}"/>
    <cellStyle name="Navadno 11 2 3" xfId="2211" xr:uid="{00000000-0005-0000-0000-0000A8080000}"/>
    <cellStyle name="Navadno 11 2 4" xfId="2212" xr:uid="{00000000-0005-0000-0000-0000A9080000}"/>
    <cellStyle name="Navadno 11 2 5" xfId="2213" xr:uid="{00000000-0005-0000-0000-0000AA080000}"/>
    <cellStyle name="Navadno 11 2 6" xfId="2214" xr:uid="{00000000-0005-0000-0000-0000AB080000}"/>
    <cellStyle name="Navadno 11 2 7" xfId="2215" xr:uid="{00000000-0005-0000-0000-0000AC080000}"/>
    <cellStyle name="Navadno 11 2 8" xfId="2216" xr:uid="{00000000-0005-0000-0000-0000AD080000}"/>
    <cellStyle name="Navadno 11 2 9" xfId="2217" xr:uid="{00000000-0005-0000-0000-0000AE080000}"/>
    <cellStyle name="Navadno 11 20" xfId="2218" xr:uid="{00000000-0005-0000-0000-0000AF080000}"/>
    <cellStyle name="Navadno 11 20 2" xfId="2219" xr:uid="{00000000-0005-0000-0000-0000B0080000}"/>
    <cellStyle name="Navadno 11 21" xfId="2220" xr:uid="{00000000-0005-0000-0000-0000B1080000}"/>
    <cellStyle name="Navadno 11 21 2" xfId="2221" xr:uid="{00000000-0005-0000-0000-0000B2080000}"/>
    <cellStyle name="Navadno 11 22" xfId="2222" xr:uid="{00000000-0005-0000-0000-0000B3080000}"/>
    <cellStyle name="Navadno 11 22 2" xfId="2223" xr:uid="{00000000-0005-0000-0000-0000B4080000}"/>
    <cellStyle name="Navadno 11 23" xfId="2224" xr:uid="{00000000-0005-0000-0000-0000B5080000}"/>
    <cellStyle name="Navadno 11 23 2" xfId="2225" xr:uid="{00000000-0005-0000-0000-0000B6080000}"/>
    <cellStyle name="Navadno 11 24" xfId="2226" xr:uid="{00000000-0005-0000-0000-0000B7080000}"/>
    <cellStyle name="Navadno 11 24 2" xfId="2227" xr:uid="{00000000-0005-0000-0000-0000B8080000}"/>
    <cellStyle name="Navadno 11 25" xfId="2228" xr:uid="{00000000-0005-0000-0000-0000B9080000}"/>
    <cellStyle name="Navadno 11 25 2" xfId="2229" xr:uid="{00000000-0005-0000-0000-0000BA080000}"/>
    <cellStyle name="Navadno 11 26" xfId="2230" xr:uid="{00000000-0005-0000-0000-0000BB080000}"/>
    <cellStyle name="Navadno 11 26 2" xfId="2231" xr:uid="{00000000-0005-0000-0000-0000BC080000}"/>
    <cellStyle name="Navadno 11 27" xfId="2232" xr:uid="{00000000-0005-0000-0000-0000BD080000}"/>
    <cellStyle name="Navadno 11 27 2" xfId="2233" xr:uid="{00000000-0005-0000-0000-0000BE080000}"/>
    <cellStyle name="Navadno 11 28" xfId="2234" xr:uid="{00000000-0005-0000-0000-0000BF080000}"/>
    <cellStyle name="Navadno 11 28 2" xfId="2235" xr:uid="{00000000-0005-0000-0000-0000C0080000}"/>
    <cellStyle name="Navadno 11 29" xfId="2236" xr:uid="{00000000-0005-0000-0000-0000C1080000}"/>
    <cellStyle name="Navadno 11 29 2" xfId="2237" xr:uid="{00000000-0005-0000-0000-0000C2080000}"/>
    <cellStyle name="Navadno 11 3" xfId="2238" xr:uid="{00000000-0005-0000-0000-0000C3080000}"/>
    <cellStyle name="Navadno 11 3 2" xfId="2239" xr:uid="{00000000-0005-0000-0000-0000C4080000}"/>
    <cellStyle name="Navadno 11 3 3" xfId="2240" xr:uid="{00000000-0005-0000-0000-0000C5080000}"/>
    <cellStyle name="Navadno 11 3 4" xfId="2241" xr:uid="{00000000-0005-0000-0000-0000C6080000}"/>
    <cellStyle name="Navadno 11 3 5" xfId="2242" xr:uid="{00000000-0005-0000-0000-0000C7080000}"/>
    <cellStyle name="Navadno 11 3 6" xfId="2243" xr:uid="{00000000-0005-0000-0000-0000C8080000}"/>
    <cellStyle name="Navadno 11 3 7" xfId="2244" xr:uid="{00000000-0005-0000-0000-0000C9080000}"/>
    <cellStyle name="Navadno 11 3 8" xfId="2245" xr:uid="{00000000-0005-0000-0000-0000CA080000}"/>
    <cellStyle name="Navadno 11 3 9" xfId="2246" xr:uid="{00000000-0005-0000-0000-0000CB080000}"/>
    <cellStyle name="Navadno 11 30" xfId="2247" xr:uid="{00000000-0005-0000-0000-0000CC080000}"/>
    <cellStyle name="Navadno 11 30 2" xfId="2248" xr:uid="{00000000-0005-0000-0000-0000CD080000}"/>
    <cellStyle name="Navadno 11 31" xfId="2249" xr:uid="{00000000-0005-0000-0000-0000CE080000}"/>
    <cellStyle name="Navadno 11 31 2" xfId="2250" xr:uid="{00000000-0005-0000-0000-0000CF080000}"/>
    <cellStyle name="Navadno 11 32" xfId="2251" xr:uid="{00000000-0005-0000-0000-0000D0080000}"/>
    <cellStyle name="Navadno 11 32 2" xfId="2252" xr:uid="{00000000-0005-0000-0000-0000D1080000}"/>
    <cellStyle name="Navadno 11 33" xfId="2253" xr:uid="{00000000-0005-0000-0000-0000D2080000}"/>
    <cellStyle name="Navadno 11 33 2" xfId="2254" xr:uid="{00000000-0005-0000-0000-0000D3080000}"/>
    <cellStyle name="Navadno 11 34" xfId="2255" xr:uid="{00000000-0005-0000-0000-0000D4080000}"/>
    <cellStyle name="Navadno 11 34 2" xfId="2256" xr:uid="{00000000-0005-0000-0000-0000D5080000}"/>
    <cellStyle name="Navadno 11 35" xfId="2257" xr:uid="{00000000-0005-0000-0000-0000D6080000}"/>
    <cellStyle name="Navadno 11 35 2" xfId="2258" xr:uid="{00000000-0005-0000-0000-0000D7080000}"/>
    <cellStyle name="Navadno 11 36" xfId="2259" xr:uid="{00000000-0005-0000-0000-0000D8080000}"/>
    <cellStyle name="Navadno 11 36 2" xfId="2260" xr:uid="{00000000-0005-0000-0000-0000D9080000}"/>
    <cellStyle name="Navadno 11 37" xfId="2261" xr:uid="{00000000-0005-0000-0000-0000DA080000}"/>
    <cellStyle name="Navadno 11 37 2" xfId="2262" xr:uid="{00000000-0005-0000-0000-0000DB080000}"/>
    <cellStyle name="Navadno 11 38" xfId="2263" xr:uid="{00000000-0005-0000-0000-0000DC080000}"/>
    <cellStyle name="Navadno 11 38 2" xfId="2264" xr:uid="{00000000-0005-0000-0000-0000DD080000}"/>
    <cellStyle name="Navadno 11 39" xfId="2265" xr:uid="{00000000-0005-0000-0000-0000DE080000}"/>
    <cellStyle name="Navadno 11 39 2" xfId="2266" xr:uid="{00000000-0005-0000-0000-0000DF080000}"/>
    <cellStyle name="Navadno 11 4" xfId="2267" xr:uid="{00000000-0005-0000-0000-0000E0080000}"/>
    <cellStyle name="Navadno 11 4 2" xfId="2268" xr:uid="{00000000-0005-0000-0000-0000E1080000}"/>
    <cellStyle name="Navadno 11 4 3" xfId="2269" xr:uid="{00000000-0005-0000-0000-0000E2080000}"/>
    <cellStyle name="Navadno 11 4 4" xfId="2270" xr:uid="{00000000-0005-0000-0000-0000E3080000}"/>
    <cellStyle name="Navadno 11 4 5" xfId="2271" xr:uid="{00000000-0005-0000-0000-0000E4080000}"/>
    <cellStyle name="Navadno 11 4 6" xfId="2272" xr:uid="{00000000-0005-0000-0000-0000E5080000}"/>
    <cellStyle name="Navadno 11 4 7" xfId="2273" xr:uid="{00000000-0005-0000-0000-0000E6080000}"/>
    <cellStyle name="Navadno 11 40" xfId="2274" xr:uid="{00000000-0005-0000-0000-0000E7080000}"/>
    <cellStyle name="Navadno 11 40 2" xfId="2275" xr:uid="{00000000-0005-0000-0000-0000E8080000}"/>
    <cellStyle name="Navadno 11 41" xfId="2276" xr:uid="{00000000-0005-0000-0000-0000E9080000}"/>
    <cellStyle name="Navadno 11 41 2" xfId="2277" xr:uid="{00000000-0005-0000-0000-0000EA080000}"/>
    <cellStyle name="Navadno 11 42" xfId="2278" xr:uid="{00000000-0005-0000-0000-0000EB080000}"/>
    <cellStyle name="Navadno 11 42 2" xfId="2279" xr:uid="{00000000-0005-0000-0000-0000EC080000}"/>
    <cellStyle name="Navadno 11 43" xfId="2280" xr:uid="{00000000-0005-0000-0000-0000ED080000}"/>
    <cellStyle name="Navadno 11 43 2" xfId="2281" xr:uid="{00000000-0005-0000-0000-0000EE080000}"/>
    <cellStyle name="Navadno 11 44" xfId="2282" xr:uid="{00000000-0005-0000-0000-0000EF080000}"/>
    <cellStyle name="Navadno 11 44 2" xfId="2283" xr:uid="{00000000-0005-0000-0000-0000F0080000}"/>
    <cellStyle name="Navadno 11 5" xfId="2284" xr:uid="{00000000-0005-0000-0000-0000F1080000}"/>
    <cellStyle name="Navadno 11 5 2" xfId="2285" xr:uid="{00000000-0005-0000-0000-0000F2080000}"/>
    <cellStyle name="Navadno 11 5 3" xfId="2286" xr:uid="{00000000-0005-0000-0000-0000F3080000}"/>
    <cellStyle name="Navadno 11 5 4" xfId="2287" xr:uid="{00000000-0005-0000-0000-0000F4080000}"/>
    <cellStyle name="Navadno 11 5 5" xfId="2288" xr:uid="{00000000-0005-0000-0000-0000F5080000}"/>
    <cellStyle name="Navadno 11 5 6" xfId="2289" xr:uid="{00000000-0005-0000-0000-0000F6080000}"/>
    <cellStyle name="Navadno 11 6" xfId="2290" xr:uid="{00000000-0005-0000-0000-0000F7080000}"/>
    <cellStyle name="Navadno 11 6 2" xfId="2291" xr:uid="{00000000-0005-0000-0000-0000F8080000}"/>
    <cellStyle name="Navadno 11 6 3" xfId="2292" xr:uid="{00000000-0005-0000-0000-0000F9080000}"/>
    <cellStyle name="Navadno 11 6 4" xfId="2293" xr:uid="{00000000-0005-0000-0000-0000FA080000}"/>
    <cellStyle name="Navadno 11 6 5" xfId="2294" xr:uid="{00000000-0005-0000-0000-0000FB080000}"/>
    <cellStyle name="Navadno 11 6 6" xfId="2295" xr:uid="{00000000-0005-0000-0000-0000FC080000}"/>
    <cellStyle name="Navadno 11 7" xfId="2296" xr:uid="{00000000-0005-0000-0000-0000FD080000}"/>
    <cellStyle name="Navadno 11 7 2" xfId="2297" xr:uid="{00000000-0005-0000-0000-0000FE080000}"/>
    <cellStyle name="Navadno 11 8" xfId="2298" xr:uid="{00000000-0005-0000-0000-0000FF080000}"/>
    <cellStyle name="Navadno 11 8 2" xfId="2299" xr:uid="{00000000-0005-0000-0000-000000090000}"/>
    <cellStyle name="Navadno 11 9" xfId="2300" xr:uid="{00000000-0005-0000-0000-000001090000}"/>
    <cellStyle name="Navadno 11 9 2" xfId="2301" xr:uid="{00000000-0005-0000-0000-000002090000}"/>
    <cellStyle name="Navadno 111" xfId="2302" xr:uid="{00000000-0005-0000-0000-000003090000}"/>
    <cellStyle name="Navadno 112" xfId="2303" xr:uid="{00000000-0005-0000-0000-000004090000}"/>
    <cellStyle name="Navadno 115" xfId="2304" xr:uid="{00000000-0005-0000-0000-000005090000}"/>
    <cellStyle name="Navadno 115 4" xfId="2305" xr:uid="{00000000-0005-0000-0000-000006090000}"/>
    <cellStyle name="Navadno 116" xfId="2306" xr:uid="{00000000-0005-0000-0000-000007090000}"/>
    <cellStyle name="Navadno 116 2" xfId="2307" xr:uid="{00000000-0005-0000-0000-000008090000}"/>
    <cellStyle name="Navadno 116 2 2" xfId="2308" xr:uid="{00000000-0005-0000-0000-000009090000}"/>
    <cellStyle name="Navadno 116 2 2 2" xfId="2309" xr:uid="{00000000-0005-0000-0000-00000A090000}"/>
    <cellStyle name="Navadno 116 2 2 2 2" xfId="2310" xr:uid="{00000000-0005-0000-0000-00000B090000}"/>
    <cellStyle name="Navadno 116 2 2 2 2 2" xfId="2311" xr:uid="{00000000-0005-0000-0000-00000C090000}"/>
    <cellStyle name="Navadno 116 2 2 2 3" xfId="2312" xr:uid="{00000000-0005-0000-0000-00000D090000}"/>
    <cellStyle name="Navadno 116 2 2 2 3 2" xfId="2313" xr:uid="{00000000-0005-0000-0000-00000E090000}"/>
    <cellStyle name="Navadno 116 2 2 2 4" xfId="2314" xr:uid="{00000000-0005-0000-0000-00000F090000}"/>
    <cellStyle name="Navadno 116 2 2 3" xfId="2315" xr:uid="{00000000-0005-0000-0000-000010090000}"/>
    <cellStyle name="Navadno 116 2 2 3 2" xfId="2316" xr:uid="{00000000-0005-0000-0000-000011090000}"/>
    <cellStyle name="Navadno 116 2 2 4" xfId="2317" xr:uid="{00000000-0005-0000-0000-000012090000}"/>
    <cellStyle name="Navadno 116 2 2 4 2" xfId="2318" xr:uid="{00000000-0005-0000-0000-000013090000}"/>
    <cellStyle name="Navadno 116 2 2 5" xfId="2319" xr:uid="{00000000-0005-0000-0000-000014090000}"/>
    <cellStyle name="Navadno 116 2 3" xfId="2320" xr:uid="{00000000-0005-0000-0000-000015090000}"/>
    <cellStyle name="Navadno 116 2 3 2" xfId="2321" xr:uid="{00000000-0005-0000-0000-000016090000}"/>
    <cellStyle name="Navadno 116 2 3 2 2" xfId="2322" xr:uid="{00000000-0005-0000-0000-000017090000}"/>
    <cellStyle name="Navadno 116 2 3 3" xfId="2323" xr:uid="{00000000-0005-0000-0000-000018090000}"/>
    <cellStyle name="Navadno 116 2 3 3 2" xfId="2324" xr:uid="{00000000-0005-0000-0000-000019090000}"/>
    <cellStyle name="Navadno 116 2 3 4" xfId="2325" xr:uid="{00000000-0005-0000-0000-00001A090000}"/>
    <cellStyle name="Navadno 116 2 4" xfId="2326" xr:uid="{00000000-0005-0000-0000-00001B090000}"/>
    <cellStyle name="Navadno 116 2 4 2" xfId="2327" xr:uid="{00000000-0005-0000-0000-00001C090000}"/>
    <cellStyle name="Navadno 116 2 4 2 2" xfId="2328" xr:uid="{00000000-0005-0000-0000-00001D090000}"/>
    <cellStyle name="Navadno 116 2 4 3" xfId="2329" xr:uid="{00000000-0005-0000-0000-00001E090000}"/>
    <cellStyle name="Navadno 116 2 4 3 2" xfId="2330" xr:uid="{00000000-0005-0000-0000-00001F090000}"/>
    <cellStyle name="Navadno 116 2 4 4" xfId="2331" xr:uid="{00000000-0005-0000-0000-000020090000}"/>
    <cellStyle name="Navadno 116 2 5" xfId="2332" xr:uid="{00000000-0005-0000-0000-000021090000}"/>
    <cellStyle name="Navadno 116 2 5 2" xfId="2333" xr:uid="{00000000-0005-0000-0000-000022090000}"/>
    <cellStyle name="Navadno 116 2 6" xfId="2334" xr:uid="{00000000-0005-0000-0000-000023090000}"/>
    <cellStyle name="Navadno 116 2 6 2" xfId="2335" xr:uid="{00000000-0005-0000-0000-000024090000}"/>
    <cellStyle name="Navadno 116 2 7" xfId="2336" xr:uid="{00000000-0005-0000-0000-000025090000}"/>
    <cellStyle name="Navadno 116 2 7 2" xfId="2337" xr:uid="{00000000-0005-0000-0000-000026090000}"/>
    <cellStyle name="Navadno 116 2 8" xfId="2338" xr:uid="{00000000-0005-0000-0000-000027090000}"/>
    <cellStyle name="Navadno 116 3" xfId="2339" xr:uid="{00000000-0005-0000-0000-000028090000}"/>
    <cellStyle name="Navadno 116 3 2" xfId="2340" xr:uid="{00000000-0005-0000-0000-000029090000}"/>
    <cellStyle name="Navadno 116 3 2 2" xfId="2341" xr:uid="{00000000-0005-0000-0000-00002A090000}"/>
    <cellStyle name="Navadno 116 3 2 2 2" xfId="2342" xr:uid="{00000000-0005-0000-0000-00002B090000}"/>
    <cellStyle name="Navadno 116 3 2 3" xfId="2343" xr:uid="{00000000-0005-0000-0000-00002C090000}"/>
    <cellStyle name="Navadno 116 3 2 3 2" xfId="2344" xr:uid="{00000000-0005-0000-0000-00002D090000}"/>
    <cellStyle name="Navadno 116 3 2 4" xfId="2345" xr:uid="{00000000-0005-0000-0000-00002E090000}"/>
    <cellStyle name="Navadno 116 3 3" xfId="2346" xr:uid="{00000000-0005-0000-0000-00002F090000}"/>
    <cellStyle name="Navadno 116 3 3 2" xfId="2347" xr:uid="{00000000-0005-0000-0000-000030090000}"/>
    <cellStyle name="Navadno 116 3 4" xfId="2348" xr:uid="{00000000-0005-0000-0000-000031090000}"/>
    <cellStyle name="Navadno 116 3 4 2" xfId="2349" xr:uid="{00000000-0005-0000-0000-000032090000}"/>
    <cellStyle name="Navadno 116 3 5" xfId="2350" xr:uid="{00000000-0005-0000-0000-000033090000}"/>
    <cellStyle name="Navadno 116 4" xfId="2351" xr:uid="{00000000-0005-0000-0000-000034090000}"/>
    <cellStyle name="Navadno 116 4 2" xfId="2352" xr:uid="{00000000-0005-0000-0000-000035090000}"/>
    <cellStyle name="Navadno 116 4 2 2" xfId="2353" xr:uid="{00000000-0005-0000-0000-000036090000}"/>
    <cellStyle name="Navadno 116 4 3" xfId="2354" xr:uid="{00000000-0005-0000-0000-000037090000}"/>
    <cellStyle name="Navadno 116 4 3 2" xfId="2355" xr:uid="{00000000-0005-0000-0000-000038090000}"/>
    <cellStyle name="Navadno 116 4 4" xfId="2356" xr:uid="{00000000-0005-0000-0000-000039090000}"/>
    <cellStyle name="Navadno 116 5" xfId="2357" xr:uid="{00000000-0005-0000-0000-00003A090000}"/>
    <cellStyle name="Navadno 116 5 2" xfId="2358" xr:uid="{00000000-0005-0000-0000-00003B090000}"/>
    <cellStyle name="Navadno 116 5 2 2" xfId="2359" xr:uid="{00000000-0005-0000-0000-00003C090000}"/>
    <cellStyle name="Navadno 116 5 3" xfId="2360" xr:uid="{00000000-0005-0000-0000-00003D090000}"/>
    <cellStyle name="Navadno 116 5 3 2" xfId="2361" xr:uid="{00000000-0005-0000-0000-00003E090000}"/>
    <cellStyle name="Navadno 116 5 4" xfId="2362" xr:uid="{00000000-0005-0000-0000-00003F090000}"/>
    <cellStyle name="Navadno 116 6" xfId="2363" xr:uid="{00000000-0005-0000-0000-000040090000}"/>
    <cellStyle name="Navadno 116 6 2" xfId="2364" xr:uid="{00000000-0005-0000-0000-000041090000}"/>
    <cellStyle name="Navadno 116 7" xfId="2365" xr:uid="{00000000-0005-0000-0000-000042090000}"/>
    <cellStyle name="Navadno 116 7 2" xfId="2366" xr:uid="{00000000-0005-0000-0000-000043090000}"/>
    <cellStyle name="Navadno 116 8" xfId="2367" xr:uid="{00000000-0005-0000-0000-000044090000}"/>
    <cellStyle name="Navadno 116 8 2" xfId="2368" xr:uid="{00000000-0005-0000-0000-000045090000}"/>
    <cellStyle name="Navadno 116 9" xfId="2369" xr:uid="{00000000-0005-0000-0000-000046090000}"/>
    <cellStyle name="Navadno 119" xfId="2370" xr:uid="{00000000-0005-0000-0000-000047090000}"/>
    <cellStyle name="Navadno 119 2" xfId="2371" xr:uid="{00000000-0005-0000-0000-000048090000}"/>
    <cellStyle name="Navadno 119 2 2" xfId="2372" xr:uid="{00000000-0005-0000-0000-000049090000}"/>
    <cellStyle name="Navadno 119 2 2 2" xfId="2373" xr:uid="{00000000-0005-0000-0000-00004A090000}"/>
    <cellStyle name="Navadno 119 2 2 2 2" xfId="2374" xr:uid="{00000000-0005-0000-0000-00004B090000}"/>
    <cellStyle name="Navadno 119 2 2 2 2 2" xfId="2375" xr:uid="{00000000-0005-0000-0000-00004C090000}"/>
    <cellStyle name="Navadno 119 2 2 2 3" xfId="2376" xr:uid="{00000000-0005-0000-0000-00004D090000}"/>
    <cellStyle name="Navadno 119 2 2 2 3 2" xfId="2377" xr:uid="{00000000-0005-0000-0000-00004E090000}"/>
    <cellStyle name="Navadno 119 2 2 2 4" xfId="2378" xr:uid="{00000000-0005-0000-0000-00004F090000}"/>
    <cellStyle name="Navadno 119 2 2 3" xfId="2379" xr:uid="{00000000-0005-0000-0000-000050090000}"/>
    <cellStyle name="Navadno 119 2 2 3 2" xfId="2380" xr:uid="{00000000-0005-0000-0000-000051090000}"/>
    <cellStyle name="Navadno 119 2 2 4" xfId="2381" xr:uid="{00000000-0005-0000-0000-000052090000}"/>
    <cellStyle name="Navadno 119 2 2 4 2" xfId="2382" xr:uid="{00000000-0005-0000-0000-000053090000}"/>
    <cellStyle name="Navadno 119 2 2 5" xfId="2383" xr:uid="{00000000-0005-0000-0000-000054090000}"/>
    <cellStyle name="Navadno 119 2 3" xfId="2384" xr:uid="{00000000-0005-0000-0000-000055090000}"/>
    <cellStyle name="Navadno 119 2 3 2" xfId="2385" xr:uid="{00000000-0005-0000-0000-000056090000}"/>
    <cellStyle name="Navadno 119 2 3 2 2" xfId="2386" xr:uid="{00000000-0005-0000-0000-000057090000}"/>
    <cellStyle name="Navadno 119 2 3 3" xfId="2387" xr:uid="{00000000-0005-0000-0000-000058090000}"/>
    <cellStyle name="Navadno 119 2 3 3 2" xfId="2388" xr:uid="{00000000-0005-0000-0000-000059090000}"/>
    <cellStyle name="Navadno 119 2 3 4" xfId="2389" xr:uid="{00000000-0005-0000-0000-00005A090000}"/>
    <cellStyle name="Navadno 119 2 4" xfId="2390" xr:uid="{00000000-0005-0000-0000-00005B090000}"/>
    <cellStyle name="Navadno 119 2 4 2" xfId="2391" xr:uid="{00000000-0005-0000-0000-00005C090000}"/>
    <cellStyle name="Navadno 119 2 4 2 2" xfId="2392" xr:uid="{00000000-0005-0000-0000-00005D090000}"/>
    <cellStyle name="Navadno 119 2 4 3" xfId="2393" xr:uid="{00000000-0005-0000-0000-00005E090000}"/>
    <cellStyle name="Navadno 119 2 4 3 2" xfId="2394" xr:uid="{00000000-0005-0000-0000-00005F090000}"/>
    <cellStyle name="Navadno 119 2 4 4" xfId="2395" xr:uid="{00000000-0005-0000-0000-000060090000}"/>
    <cellStyle name="Navadno 119 2 5" xfId="2396" xr:uid="{00000000-0005-0000-0000-000061090000}"/>
    <cellStyle name="Navadno 119 2 5 2" xfId="2397" xr:uid="{00000000-0005-0000-0000-000062090000}"/>
    <cellStyle name="Navadno 119 2 6" xfId="2398" xr:uid="{00000000-0005-0000-0000-000063090000}"/>
    <cellStyle name="Navadno 119 2 6 2" xfId="2399" xr:uid="{00000000-0005-0000-0000-000064090000}"/>
    <cellStyle name="Navadno 119 2 7" xfId="2400" xr:uid="{00000000-0005-0000-0000-000065090000}"/>
    <cellStyle name="Navadno 119 2 7 2" xfId="2401" xr:uid="{00000000-0005-0000-0000-000066090000}"/>
    <cellStyle name="Navadno 119 2 8" xfId="2402" xr:uid="{00000000-0005-0000-0000-000067090000}"/>
    <cellStyle name="Navadno 119 3" xfId="2403" xr:uid="{00000000-0005-0000-0000-000068090000}"/>
    <cellStyle name="Navadno 119 3 2" xfId="2404" xr:uid="{00000000-0005-0000-0000-000069090000}"/>
    <cellStyle name="Navadno 119 3 2 2" xfId="2405" xr:uid="{00000000-0005-0000-0000-00006A090000}"/>
    <cellStyle name="Navadno 119 3 2 2 2" xfId="2406" xr:uid="{00000000-0005-0000-0000-00006B090000}"/>
    <cellStyle name="Navadno 119 3 2 3" xfId="2407" xr:uid="{00000000-0005-0000-0000-00006C090000}"/>
    <cellStyle name="Navadno 119 3 2 3 2" xfId="2408" xr:uid="{00000000-0005-0000-0000-00006D090000}"/>
    <cellStyle name="Navadno 119 3 2 4" xfId="2409" xr:uid="{00000000-0005-0000-0000-00006E090000}"/>
    <cellStyle name="Navadno 119 3 3" xfId="2410" xr:uid="{00000000-0005-0000-0000-00006F090000}"/>
    <cellStyle name="Navadno 119 3 3 2" xfId="2411" xr:uid="{00000000-0005-0000-0000-000070090000}"/>
    <cellStyle name="Navadno 119 3 4" xfId="2412" xr:uid="{00000000-0005-0000-0000-000071090000}"/>
    <cellStyle name="Navadno 119 3 4 2" xfId="2413" xr:uid="{00000000-0005-0000-0000-000072090000}"/>
    <cellStyle name="Navadno 119 3 5" xfId="2414" xr:uid="{00000000-0005-0000-0000-000073090000}"/>
    <cellStyle name="Navadno 119 4" xfId="2415" xr:uid="{00000000-0005-0000-0000-000074090000}"/>
    <cellStyle name="Navadno 119 4 2" xfId="2416" xr:uid="{00000000-0005-0000-0000-000075090000}"/>
    <cellStyle name="Navadno 119 4 2 2" xfId="2417" xr:uid="{00000000-0005-0000-0000-000076090000}"/>
    <cellStyle name="Navadno 119 4 3" xfId="2418" xr:uid="{00000000-0005-0000-0000-000077090000}"/>
    <cellStyle name="Navadno 119 4 3 2" xfId="2419" xr:uid="{00000000-0005-0000-0000-000078090000}"/>
    <cellStyle name="Navadno 119 4 4" xfId="2420" xr:uid="{00000000-0005-0000-0000-000079090000}"/>
    <cellStyle name="Navadno 119 5" xfId="2421" xr:uid="{00000000-0005-0000-0000-00007A090000}"/>
    <cellStyle name="Navadno 119 5 2" xfId="2422" xr:uid="{00000000-0005-0000-0000-00007B090000}"/>
    <cellStyle name="Navadno 119 5 2 2" xfId="2423" xr:uid="{00000000-0005-0000-0000-00007C090000}"/>
    <cellStyle name="Navadno 119 5 3" xfId="2424" xr:uid="{00000000-0005-0000-0000-00007D090000}"/>
    <cellStyle name="Navadno 119 5 3 2" xfId="2425" xr:uid="{00000000-0005-0000-0000-00007E090000}"/>
    <cellStyle name="Navadno 119 5 4" xfId="2426" xr:uid="{00000000-0005-0000-0000-00007F090000}"/>
    <cellStyle name="Navadno 119 6" xfId="2427" xr:uid="{00000000-0005-0000-0000-000080090000}"/>
    <cellStyle name="Navadno 119 6 2" xfId="2428" xr:uid="{00000000-0005-0000-0000-000081090000}"/>
    <cellStyle name="Navadno 119 7" xfId="2429" xr:uid="{00000000-0005-0000-0000-000082090000}"/>
    <cellStyle name="Navadno 119 7 2" xfId="2430" xr:uid="{00000000-0005-0000-0000-000083090000}"/>
    <cellStyle name="Navadno 119 8" xfId="2431" xr:uid="{00000000-0005-0000-0000-000084090000}"/>
    <cellStyle name="Navadno 119 8 2" xfId="2432" xr:uid="{00000000-0005-0000-0000-000085090000}"/>
    <cellStyle name="Navadno 119 9" xfId="2433" xr:uid="{00000000-0005-0000-0000-000086090000}"/>
    <cellStyle name="Navadno 12" xfId="2434" xr:uid="{00000000-0005-0000-0000-000087090000}"/>
    <cellStyle name="Navadno 12 2" xfId="2435" xr:uid="{00000000-0005-0000-0000-000088090000}"/>
    <cellStyle name="Navadno 12 2 10" xfId="2436" xr:uid="{00000000-0005-0000-0000-000089090000}"/>
    <cellStyle name="Navadno 12 2 11" xfId="2437" xr:uid="{00000000-0005-0000-0000-00008A090000}"/>
    <cellStyle name="Navadno 12 2 12" xfId="2438" xr:uid="{00000000-0005-0000-0000-00008B090000}"/>
    <cellStyle name="Navadno 12 2 13" xfId="2439" xr:uid="{00000000-0005-0000-0000-00008C090000}"/>
    <cellStyle name="Navadno 12 2 14" xfId="2440" xr:uid="{00000000-0005-0000-0000-00008D090000}"/>
    <cellStyle name="Navadno 12 2 15" xfId="2441" xr:uid="{00000000-0005-0000-0000-00008E090000}"/>
    <cellStyle name="Navadno 12 2 16" xfId="2442" xr:uid="{00000000-0005-0000-0000-00008F090000}"/>
    <cellStyle name="Navadno 12 2 17" xfId="2443" xr:uid="{00000000-0005-0000-0000-000090090000}"/>
    <cellStyle name="Navadno 12 2 18" xfId="2444" xr:uid="{00000000-0005-0000-0000-000091090000}"/>
    <cellStyle name="Navadno 12 2 19" xfId="2445" xr:uid="{00000000-0005-0000-0000-000092090000}"/>
    <cellStyle name="Navadno 12 2 2" xfId="2446" xr:uid="{00000000-0005-0000-0000-000093090000}"/>
    <cellStyle name="Navadno 12 2 20" xfId="2447" xr:uid="{00000000-0005-0000-0000-000094090000}"/>
    <cellStyle name="Navadno 12 2 21" xfId="2448" xr:uid="{00000000-0005-0000-0000-000095090000}"/>
    <cellStyle name="Navadno 12 2 22" xfId="2449" xr:uid="{00000000-0005-0000-0000-000096090000}"/>
    <cellStyle name="Navadno 12 2 23" xfId="2450" xr:uid="{00000000-0005-0000-0000-000097090000}"/>
    <cellStyle name="Navadno 12 2 3" xfId="2451" xr:uid="{00000000-0005-0000-0000-000098090000}"/>
    <cellStyle name="Navadno 12 2 4" xfId="2452" xr:uid="{00000000-0005-0000-0000-000099090000}"/>
    <cellStyle name="Navadno 12 2 5" xfId="2453" xr:uid="{00000000-0005-0000-0000-00009A090000}"/>
    <cellStyle name="Navadno 12 2 6" xfId="2454" xr:uid="{00000000-0005-0000-0000-00009B090000}"/>
    <cellStyle name="Navadno 12 2 7" xfId="2455" xr:uid="{00000000-0005-0000-0000-00009C090000}"/>
    <cellStyle name="Navadno 12 2 8" xfId="2456" xr:uid="{00000000-0005-0000-0000-00009D090000}"/>
    <cellStyle name="Navadno 12 2 9" xfId="2457" xr:uid="{00000000-0005-0000-0000-00009E090000}"/>
    <cellStyle name="Navadno 12 3" xfId="2458" xr:uid="{00000000-0005-0000-0000-00009F090000}"/>
    <cellStyle name="Navadno 12 3 2" xfId="2459" xr:uid="{00000000-0005-0000-0000-0000A0090000}"/>
    <cellStyle name="Navadno 12 3 2 2" xfId="2460" xr:uid="{00000000-0005-0000-0000-0000A1090000}"/>
    <cellStyle name="Navadno 12 3 3" xfId="2461" xr:uid="{00000000-0005-0000-0000-0000A2090000}"/>
    <cellStyle name="Navadno 12 3 3 2" xfId="2462" xr:uid="{00000000-0005-0000-0000-0000A3090000}"/>
    <cellStyle name="Navadno 12 3 4" xfId="2463" xr:uid="{00000000-0005-0000-0000-0000A4090000}"/>
    <cellStyle name="Navadno 12 3 5" xfId="2464" xr:uid="{00000000-0005-0000-0000-0000A5090000}"/>
    <cellStyle name="Navadno 12 3 6" xfId="2465" xr:uid="{00000000-0005-0000-0000-0000A6090000}"/>
    <cellStyle name="Navadno 12 3 7" xfId="2466" xr:uid="{00000000-0005-0000-0000-0000A7090000}"/>
    <cellStyle name="Navadno 12 3 8" xfId="2467" xr:uid="{00000000-0005-0000-0000-0000A8090000}"/>
    <cellStyle name="Navadno 12 3 9" xfId="2468" xr:uid="{00000000-0005-0000-0000-0000A9090000}"/>
    <cellStyle name="Navadno 12 4" xfId="2469" xr:uid="{00000000-0005-0000-0000-0000AA090000}"/>
    <cellStyle name="Navadno 12 4 2" xfId="2470" xr:uid="{00000000-0005-0000-0000-0000AB090000}"/>
    <cellStyle name="Navadno 12 4 3" xfId="2471" xr:uid="{00000000-0005-0000-0000-0000AC090000}"/>
    <cellStyle name="Navadno 12 4 4" xfId="2472" xr:uid="{00000000-0005-0000-0000-0000AD090000}"/>
    <cellStyle name="Navadno 12 4 5" xfId="2473" xr:uid="{00000000-0005-0000-0000-0000AE090000}"/>
    <cellStyle name="Navadno 12 4 6" xfId="2474" xr:uid="{00000000-0005-0000-0000-0000AF090000}"/>
    <cellStyle name="Navadno 12 4 7" xfId="2475" xr:uid="{00000000-0005-0000-0000-0000B0090000}"/>
    <cellStyle name="Navadno 12 5" xfId="2476" xr:uid="{00000000-0005-0000-0000-0000B1090000}"/>
    <cellStyle name="Navadno 12 5 2" xfId="2477" xr:uid="{00000000-0005-0000-0000-0000B2090000}"/>
    <cellStyle name="Navadno 12 5 3" xfId="2478" xr:uid="{00000000-0005-0000-0000-0000B3090000}"/>
    <cellStyle name="Navadno 12 5 4" xfId="2479" xr:uid="{00000000-0005-0000-0000-0000B4090000}"/>
    <cellStyle name="Navadno 12 5 5" xfId="2480" xr:uid="{00000000-0005-0000-0000-0000B5090000}"/>
    <cellStyle name="Navadno 12 5 6" xfId="2481" xr:uid="{00000000-0005-0000-0000-0000B6090000}"/>
    <cellStyle name="Navadno 12 5 7" xfId="2482" xr:uid="{00000000-0005-0000-0000-0000B7090000}"/>
    <cellStyle name="Navadno 12 6" xfId="2483" xr:uid="{00000000-0005-0000-0000-0000B8090000}"/>
    <cellStyle name="Navadno 12 6 2" xfId="2484" xr:uid="{00000000-0005-0000-0000-0000B9090000}"/>
    <cellStyle name="Navadno 12 6 3" xfId="2485" xr:uid="{00000000-0005-0000-0000-0000BA090000}"/>
    <cellStyle name="Navadno 12 6 4" xfId="2486" xr:uid="{00000000-0005-0000-0000-0000BB090000}"/>
    <cellStyle name="Navadno 12 6 5" xfId="2487" xr:uid="{00000000-0005-0000-0000-0000BC090000}"/>
    <cellStyle name="Navadno 12 6 6" xfId="2488" xr:uid="{00000000-0005-0000-0000-0000BD090000}"/>
    <cellStyle name="Navadno 12 7" xfId="2489" xr:uid="{00000000-0005-0000-0000-0000BE090000}"/>
    <cellStyle name="Navadno 13" xfId="2490" xr:uid="{00000000-0005-0000-0000-0000BF090000}"/>
    <cellStyle name="Navadno 13 2" xfId="2491" xr:uid="{00000000-0005-0000-0000-0000C0090000}"/>
    <cellStyle name="Navadno 13 2 10" xfId="2492" xr:uid="{00000000-0005-0000-0000-0000C1090000}"/>
    <cellStyle name="Navadno 13 2 11" xfId="2493" xr:uid="{00000000-0005-0000-0000-0000C2090000}"/>
    <cellStyle name="Navadno 13 2 12" xfId="2494" xr:uid="{00000000-0005-0000-0000-0000C3090000}"/>
    <cellStyle name="Navadno 13 2 13" xfId="2495" xr:uid="{00000000-0005-0000-0000-0000C4090000}"/>
    <cellStyle name="Navadno 13 2 14" xfId="2496" xr:uid="{00000000-0005-0000-0000-0000C5090000}"/>
    <cellStyle name="Navadno 13 2 15" xfId="2497" xr:uid="{00000000-0005-0000-0000-0000C6090000}"/>
    <cellStyle name="Navadno 13 2 16" xfId="2498" xr:uid="{00000000-0005-0000-0000-0000C7090000}"/>
    <cellStyle name="Navadno 13 2 17" xfId="2499" xr:uid="{00000000-0005-0000-0000-0000C8090000}"/>
    <cellStyle name="Navadno 13 2 18" xfId="2500" xr:uid="{00000000-0005-0000-0000-0000C9090000}"/>
    <cellStyle name="Navadno 13 2 19" xfId="2501" xr:uid="{00000000-0005-0000-0000-0000CA090000}"/>
    <cellStyle name="Navadno 13 2 2" xfId="2502" xr:uid="{00000000-0005-0000-0000-0000CB090000}"/>
    <cellStyle name="Navadno 13 2 20" xfId="2503" xr:uid="{00000000-0005-0000-0000-0000CC090000}"/>
    <cellStyle name="Navadno 13 2 21" xfId="2504" xr:uid="{00000000-0005-0000-0000-0000CD090000}"/>
    <cellStyle name="Navadno 13 2 22" xfId="2505" xr:uid="{00000000-0005-0000-0000-0000CE090000}"/>
    <cellStyle name="Navadno 13 2 23" xfId="2506" xr:uid="{00000000-0005-0000-0000-0000CF090000}"/>
    <cellStyle name="Navadno 13 2 24" xfId="2507" xr:uid="{00000000-0005-0000-0000-0000D0090000}"/>
    <cellStyle name="Navadno 13 2 3" xfId="2508" xr:uid="{00000000-0005-0000-0000-0000D1090000}"/>
    <cellStyle name="Navadno 13 2 4" xfId="2509" xr:uid="{00000000-0005-0000-0000-0000D2090000}"/>
    <cellStyle name="Navadno 13 2 5" xfId="2510" xr:uid="{00000000-0005-0000-0000-0000D3090000}"/>
    <cellStyle name="Navadno 13 2 6" xfId="2511" xr:uid="{00000000-0005-0000-0000-0000D4090000}"/>
    <cellStyle name="Navadno 13 2 7" xfId="2512" xr:uid="{00000000-0005-0000-0000-0000D5090000}"/>
    <cellStyle name="Navadno 13 2 8" xfId="2513" xr:uid="{00000000-0005-0000-0000-0000D6090000}"/>
    <cellStyle name="Navadno 13 2 9" xfId="2514" xr:uid="{00000000-0005-0000-0000-0000D7090000}"/>
    <cellStyle name="Navadno 13 3" xfId="2515" xr:uid="{00000000-0005-0000-0000-0000D8090000}"/>
    <cellStyle name="Navadno 13 3 2" xfId="2516" xr:uid="{00000000-0005-0000-0000-0000D9090000}"/>
    <cellStyle name="Navadno 13 3 3" xfId="2517" xr:uid="{00000000-0005-0000-0000-0000DA090000}"/>
    <cellStyle name="Navadno 13 3 4" xfId="2518" xr:uid="{00000000-0005-0000-0000-0000DB090000}"/>
    <cellStyle name="Navadno 13 3 5" xfId="2519" xr:uid="{00000000-0005-0000-0000-0000DC090000}"/>
    <cellStyle name="Navadno 13 3 6" xfId="2520" xr:uid="{00000000-0005-0000-0000-0000DD090000}"/>
    <cellStyle name="Navadno 13 3 7" xfId="2521" xr:uid="{00000000-0005-0000-0000-0000DE090000}"/>
    <cellStyle name="Navadno 13 3 8" xfId="2522" xr:uid="{00000000-0005-0000-0000-0000DF090000}"/>
    <cellStyle name="Navadno 13 4" xfId="2523" xr:uid="{00000000-0005-0000-0000-0000E0090000}"/>
    <cellStyle name="Navadno 13 4 2" xfId="2524" xr:uid="{00000000-0005-0000-0000-0000E1090000}"/>
    <cellStyle name="Navadno 13 4 3" xfId="2525" xr:uid="{00000000-0005-0000-0000-0000E2090000}"/>
    <cellStyle name="Navadno 13 4 4" xfId="2526" xr:uid="{00000000-0005-0000-0000-0000E3090000}"/>
    <cellStyle name="Navadno 13 4 5" xfId="2527" xr:uid="{00000000-0005-0000-0000-0000E4090000}"/>
    <cellStyle name="Navadno 13 4 6" xfId="2528" xr:uid="{00000000-0005-0000-0000-0000E5090000}"/>
    <cellStyle name="Navadno 13 5" xfId="2529" xr:uid="{00000000-0005-0000-0000-0000E6090000}"/>
    <cellStyle name="Navadno 13 5 2" xfId="2530" xr:uid="{00000000-0005-0000-0000-0000E7090000}"/>
    <cellStyle name="Navadno 13 5 3" xfId="2531" xr:uid="{00000000-0005-0000-0000-0000E8090000}"/>
    <cellStyle name="Navadno 13 5 4" xfId="2532" xr:uid="{00000000-0005-0000-0000-0000E9090000}"/>
    <cellStyle name="Navadno 13 5 5" xfId="2533" xr:uid="{00000000-0005-0000-0000-0000EA090000}"/>
    <cellStyle name="Navadno 13 5 6" xfId="2534" xr:uid="{00000000-0005-0000-0000-0000EB090000}"/>
    <cellStyle name="Navadno 13 6" xfId="2535" xr:uid="{00000000-0005-0000-0000-0000EC090000}"/>
    <cellStyle name="Navadno 13 6 2" xfId="2536" xr:uid="{00000000-0005-0000-0000-0000ED090000}"/>
    <cellStyle name="Navadno 13 6 3" xfId="2537" xr:uid="{00000000-0005-0000-0000-0000EE090000}"/>
    <cellStyle name="Navadno 13 6 4" xfId="2538" xr:uid="{00000000-0005-0000-0000-0000EF090000}"/>
    <cellStyle name="Navadno 13 6 5" xfId="2539" xr:uid="{00000000-0005-0000-0000-0000F0090000}"/>
    <cellStyle name="Navadno 13 6 6" xfId="2540" xr:uid="{00000000-0005-0000-0000-0000F1090000}"/>
    <cellStyle name="Navadno 13 7" xfId="2541" xr:uid="{00000000-0005-0000-0000-0000F2090000}"/>
    <cellStyle name="Navadno 13 8" xfId="2542" xr:uid="{00000000-0005-0000-0000-0000F3090000}"/>
    <cellStyle name="Navadno 13 9" xfId="2543" xr:uid="{00000000-0005-0000-0000-0000F4090000}"/>
    <cellStyle name="Navadno 135" xfId="2544" xr:uid="{00000000-0005-0000-0000-0000F5090000}"/>
    <cellStyle name="Navadno 135 2" xfId="2545" xr:uid="{00000000-0005-0000-0000-0000F6090000}"/>
    <cellStyle name="Navadno 135 2 2" xfId="2546" xr:uid="{00000000-0005-0000-0000-0000F7090000}"/>
    <cellStyle name="Navadno 135 2 2 2" xfId="2547" xr:uid="{00000000-0005-0000-0000-0000F8090000}"/>
    <cellStyle name="Navadno 135 2 2 2 2" xfId="2548" xr:uid="{00000000-0005-0000-0000-0000F9090000}"/>
    <cellStyle name="Navadno 135 2 2 2 2 2" xfId="2549" xr:uid="{00000000-0005-0000-0000-0000FA090000}"/>
    <cellStyle name="Navadno 135 2 2 2 3" xfId="2550" xr:uid="{00000000-0005-0000-0000-0000FB090000}"/>
    <cellStyle name="Navadno 135 2 2 2 3 2" xfId="2551" xr:uid="{00000000-0005-0000-0000-0000FC090000}"/>
    <cellStyle name="Navadno 135 2 2 2 4" xfId="2552" xr:uid="{00000000-0005-0000-0000-0000FD090000}"/>
    <cellStyle name="Navadno 135 2 2 3" xfId="2553" xr:uid="{00000000-0005-0000-0000-0000FE090000}"/>
    <cellStyle name="Navadno 135 2 2 3 2" xfId="2554" xr:uid="{00000000-0005-0000-0000-0000FF090000}"/>
    <cellStyle name="Navadno 135 2 2 4" xfId="2555" xr:uid="{00000000-0005-0000-0000-0000000A0000}"/>
    <cellStyle name="Navadno 135 2 2 4 2" xfId="2556" xr:uid="{00000000-0005-0000-0000-0000010A0000}"/>
    <cellStyle name="Navadno 135 2 2 5" xfId="2557" xr:uid="{00000000-0005-0000-0000-0000020A0000}"/>
    <cellStyle name="Navadno 135 2 3" xfId="2558" xr:uid="{00000000-0005-0000-0000-0000030A0000}"/>
    <cellStyle name="Navadno 135 2 3 2" xfId="2559" xr:uid="{00000000-0005-0000-0000-0000040A0000}"/>
    <cellStyle name="Navadno 135 2 3 2 2" xfId="2560" xr:uid="{00000000-0005-0000-0000-0000050A0000}"/>
    <cellStyle name="Navadno 135 2 3 3" xfId="2561" xr:uid="{00000000-0005-0000-0000-0000060A0000}"/>
    <cellStyle name="Navadno 135 2 3 3 2" xfId="2562" xr:uid="{00000000-0005-0000-0000-0000070A0000}"/>
    <cellStyle name="Navadno 135 2 3 4" xfId="2563" xr:uid="{00000000-0005-0000-0000-0000080A0000}"/>
    <cellStyle name="Navadno 135 2 4" xfId="2564" xr:uid="{00000000-0005-0000-0000-0000090A0000}"/>
    <cellStyle name="Navadno 135 2 4 2" xfId="2565" xr:uid="{00000000-0005-0000-0000-00000A0A0000}"/>
    <cellStyle name="Navadno 135 2 4 2 2" xfId="2566" xr:uid="{00000000-0005-0000-0000-00000B0A0000}"/>
    <cellStyle name="Navadno 135 2 4 3" xfId="2567" xr:uid="{00000000-0005-0000-0000-00000C0A0000}"/>
    <cellStyle name="Navadno 135 2 4 3 2" xfId="2568" xr:uid="{00000000-0005-0000-0000-00000D0A0000}"/>
    <cellStyle name="Navadno 135 2 4 4" xfId="2569" xr:uid="{00000000-0005-0000-0000-00000E0A0000}"/>
    <cellStyle name="Navadno 135 2 5" xfId="2570" xr:uid="{00000000-0005-0000-0000-00000F0A0000}"/>
    <cellStyle name="Navadno 135 2 5 2" xfId="2571" xr:uid="{00000000-0005-0000-0000-0000100A0000}"/>
    <cellStyle name="Navadno 135 2 6" xfId="2572" xr:uid="{00000000-0005-0000-0000-0000110A0000}"/>
    <cellStyle name="Navadno 135 2 6 2" xfId="2573" xr:uid="{00000000-0005-0000-0000-0000120A0000}"/>
    <cellStyle name="Navadno 135 2 7" xfId="2574" xr:uid="{00000000-0005-0000-0000-0000130A0000}"/>
    <cellStyle name="Navadno 135 2 7 2" xfId="2575" xr:uid="{00000000-0005-0000-0000-0000140A0000}"/>
    <cellStyle name="Navadno 135 2 8" xfId="2576" xr:uid="{00000000-0005-0000-0000-0000150A0000}"/>
    <cellStyle name="Navadno 135 3" xfId="2577" xr:uid="{00000000-0005-0000-0000-0000160A0000}"/>
    <cellStyle name="Navadno 135 3 2" xfId="2578" xr:uid="{00000000-0005-0000-0000-0000170A0000}"/>
    <cellStyle name="Navadno 135 3 2 2" xfId="2579" xr:uid="{00000000-0005-0000-0000-0000180A0000}"/>
    <cellStyle name="Navadno 135 3 2 2 2" xfId="2580" xr:uid="{00000000-0005-0000-0000-0000190A0000}"/>
    <cellStyle name="Navadno 135 3 2 3" xfId="2581" xr:uid="{00000000-0005-0000-0000-00001A0A0000}"/>
    <cellStyle name="Navadno 135 3 2 3 2" xfId="2582" xr:uid="{00000000-0005-0000-0000-00001B0A0000}"/>
    <cellStyle name="Navadno 135 3 2 4" xfId="2583" xr:uid="{00000000-0005-0000-0000-00001C0A0000}"/>
    <cellStyle name="Navadno 135 3 3" xfId="2584" xr:uid="{00000000-0005-0000-0000-00001D0A0000}"/>
    <cellStyle name="Navadno 135 3 3 2" xfId="2585" xr:uid="{00000000-0005-0000-0000-00001E0A0000}"/>
    <cellStyle name="Navadno 135 3 4" xfId="2586" xr:uid="{00000000-0005-0000-0000-00001F0A0000}"/>
    <cellStyle name="Navadno 135 3 4 2" xfId="2587" xr:uid="{00000000-0005-0000-0000-0000200A0000}"/>
    <cellStyle name="Navadno 135 3 5" xfId="2588" xr:uid="{00000000-0005-0000-0000-0000210A0000}"/>
    <cellStyle name="Navadno 135 4" xfId="2589" xr:uid="{00000000-0005-0000-0000-0000220A0000}"/>
    <cellStyle name="Navadno 135 4 2" xfId="2590" xr:uid="{00000000-0005-0000-0000-0000230A0000}"/>
    <cellStyle name="Navadno 135 4 2 2" xfId="2591" xr:uid="{00000000-0005-0000-0000-0000240A0000}"/>
    <cellStyle name="Navadno 135 4 3" xfId="2592" xr:uid="{00000000-0005-0000-0000-0000250A0000}"/>
    <cellStyle name="Navadno 135 4 3 2" xfId="2593" xr:uid="{00000000-0005-0000-0000-0000260A0000}"/>
    <cellStyle name="Navadno 135 4 4" xfId="2594" xr:uid="{00000000-0005-0000-0000-0000270A0000}"/>
    <cellStyle name="Navadno 135 5" xfId="2595" xr:uid="{00000000-0005-0000-0000-0000280A0000}"/>
    <cellStyle name="Navadno 135 5 2" xfId="2596" xr:uid="{00000000-0005-0000-0000-0000290A0000}"/>
    <cellStyle name="Navadno 135 5 2 2" xfId="2597" xr:uid="{00000000-0005-0000-0000-00002A0A0000}"/>
    <cellStyle name="Navadno 135 5 3" xfId="2598" xr:uid="{00000000-0005-0000-0000-00002B0A0000}"/>
    <cellStyle name="Navadno 135 5 3 2" xfId="2599" xr:uid="{00000000-0005-0000-0000-00002C0A0000}"/>
    <cellStyle name="Navadno 135 5 4" xfId="2600" xr:uid="{00000000-0005-0000-0000-00002D0A0000}"/>
    <cellStyle name="Navadno 135 6" xfId="2601" xr:uid="{00000000-0005-0000-0000-00002E0A0000}"/>
    <cellStyle name="Navadno 135 6 2" xfId="2602" xr:uid="{00000000-0005-0000-0000-00002F0A0000}"/>
    <cellStyle name="Navadno 135 7" xfId="2603" xr:uid="{00000000-0005-0000-0000-0000300A0000}"/>
    <cellStyle name="Navadno 135 7 2" xfId="2604" xr:uid="{00000000-0005-0000-0000-0000310A0000}"/>
    <cellStyle name="Navadno 135 8" xfId="2605" xr:uid="{00000000-0005-0000-0000-0000320A0000}"/>
    <cellStyle name="Navadno 135 8 2" xfId="2606" xr:uid="{00000000-0005-0000-0000-0000330A0000}"/>
    <cellStyle name="Navadno 135 9" xfId="2607" xr:uid="{00000000-0005-0000-0000-0000340A0000}"/>
    <cellStyle name="Navadno 14" xfId="2608" xr:uid="{00000000-0005-0000-0000-0000350A0000}"/>
    <cellStyle name="Navadno 14 2" xfId="2609" xr:uid="{00000000-0005-0000-0000-0000360A0000}"/>
    <cellStyle name="Navadno 14 2 10" xfId="2610" xr:uid="{00000000-0005-0000-0000-0000370A0000}"/>
    <cellStyle name="Navadno 14 2 11" xfId="2611" xr:uid="{00000000-0005-0000-0000-0000380A0000}"/>
    <cellStyle name="Navadno 14 2 12" xfId="2612" xr:uid="{00000000-0005-0000-0000-0000390A0000}"/>
    <cellStyle name="Navadno 14 2 13" xfId="2613" xr:uid="{00000000-0005-0000-0000-00003A0A0000}"/>
    <cellStyle name="Navadno 14 2 14" xfId="2614" xr:uid="{00000000-0005-0000-0000-00003B0A0000}"/>
    <cellStyle name="Navadno 14 2 15" xfId="2615" xr:uid="{00000000-0005-0000-0000-00003C0A0000}"/>
    <cellStyle name="Navadno 14 2 16" xfId="2616" xr:uid="{00000000-0005-0000-0000-00003D0A0000}"/>
    <cellStyle name="Navadno 14 2 17" xfId="2617" xr:uid="{00000000-0005-0000-0000-00003E0A0000}"/>
    <cellStyle name="Navadno 14 2 18" xfId="2618" xr:uid="{00000000-0005-0000-0000-00003F0A0000}"/>
    <cellStyle name="Navadno 14 2 19" xfId="2619" xr:uid="{00000000-0005-0000-0000-0000400A0000}"/>
    <cellStyle name="Navadno 14 2 2" xfId="2620" xr:uid="{00000000-0005-0000-0000-0000410A0000}"/>
    <cellStyle name="Navadno 14 2 20" xfId="2621" xr:uid="{00000000-0005-0000-0000-0000420A0000}"/>
    <cellStyle name="Navadno 14 2 21" xfId="2622" xr:uid="{00000000-0005-0000-0000-0000430A0000}"/>
    <cellStyle name="Navadno 14 2 22" xfId="2623" xr:uid="{00000000-0005-0000-0000-0000440A0000}"/>
    <cellStyle name="Navadno 14 2 23" xfId="2624" xr:uid="{00000000-0005-0000-0000-0000450A0000}"/>
    <cellStyle name="Navadno 14 2 3" xfId="2625" xr:uid="{00000000-0005-0000-0000-0000460A0000}"/>
    <cellStyle name="Navadno 14 2 4" xfId="2626" xr:uid="{00000000-0005-0000-0000-0000470A0000}"/>
    <cellStyle name="Navadno 14 2 5" xfId="2627" xr:uid="{00000000-0005-0000-0000-0000480A0000}"/>
    <cellStyle name="Navadno 14 2 6" xfId="2628" xr:uid="{00000000-0005-0000-0000-0000490A0000}"/>
    <cellStyle name="Navadno 14 2 7" xfId="2629" xr:uid="{00000000-0005-0000-0000-00004A0A0000}"/>
    <cellStyle name="Navadno 14 2 8" xfId="2630" xr:uid="{00000000-0005-0000-0000-00004B0A0000}"/>
    <cellStyle name="Navadno 14 2 9" xfId="2631" xr:uid="{00000000-0005-0000-0000-00004C0A0000}"/>
    <cellStyle name="Navadno 14 3" xfId="2632" xr:uid="{00000000-0005-0000-0000-00004D0A0000}"/>
    <cellStyle name="Navadno 14 3 2" xfId="2633" xr:uid="{00000000-0005-0000-0000-00004E0A0000}"/>
    <cellStyle name="Navadno 14 3 3" xfId="2634" xr:uid="{00000000-0005-0000-0000-00004F0A0000}"/>
    <cellStyle name="Navadno 14 3 4" xfId="2635" xr:uid="{00000000-0005-0000-0000-0000500A0000}"/>
    <cellStyle name="Navadno 14 3 5" xfId="2636" xr:uid="{00000000-0005-0000-0000-0000510A0000}"/>
    <cellStyle name="Navadno 14 3 6" xfId="2637" xr:uid="{00000000-0005-0000-0000-0000520A0000}"/>
    <cellStyle name="Navadno 14 3 7" xfId="2638" xr:uid="{00000000-0005-0000-0000-0000530A0000}"/>
    <cellStyle name="Navadno 14 3 8" xfId="2639" xr:uid="{00000000-0005-0000-0000-0000540A0000}"/>
    <cellStyle name="Navadno 14 4" xfId="2640" xr:uid="{00000000-0005-0000-0000-0000550A0000}"/>
    <cellStyle name="Navadno 14 4 2" xfId="2641" xr:uid="{00000000-0005-0000-0000-0000560A0000}"/>
    <cellStyle name="Navadno 14 4 3" xfId="2642" xr:uid="{00000000-0005-0000-0000-0000570A0000}"/>
    <cellStyle name="Navadno 14 4 4" xfId="2643" xr:uid="{00000000-0005-0000-0000-0000580A0000}"/>
    <cellStyle name="Navadno 14 4 5" xfId="2644" xr:uid="{00000000-0005-0000-0000-0000590A0000}"/>
    <cellStyle name="Navadno 14 4 6" xfId="2645" xr:uid="{00000000-0005-0000-0000-00005A0A0000}"/>
    <cellStyle name="Navadno 14 5" xfId="2646" xr:uid="{00000000-0005-0000-0000-00005B0A0000}"/>
    <cellStyle name="Navadno 14 5 2" xfId="2647" xr:uid="{00000000-0005-0000-0000-00005C0A0000}"/>
    <cellStyle name="Navadno 14 5 3" xfId="2648" xr:uid="{00000000-0005-0000-0000-00005D0A0000}"/>
    <cellStyle name="Navadno 14 5 4" xfId="2649" xr:uid="{00000000-0005-0000-0000-00005E0A0000}"/>
    <cellStyle name="Navadno 14 5 5" xfId="2650" xr:uid="{00000000-0005-0000-0000-00005F0A0000}"/>
    <cellStyle name="Navadno 14 5 6" xfId="2651" xr:uid="{00000000-0005-0000-0000-0000600A0000}"/>
    <cellStyle name="Navadno 14 6" xfId="2652" xr:uid="{00000000-0005-0000-0000-0000610A0000}"/>
    <cellStyle name="Navadno 14 6 2" xfId="2653" xr:uid="{00000000-0005-0000-0000-0000620A0000}"/>
    <cellStyle name="Navadno 14 6 3" xfId="2654" xr:uid="{00000000-0005-0000-0000-0000630A0000}"/>
    <cellStyle name="Navadno 14 6 4" xfId="2655" xr:uid="{00000000-0005-0000-0000-0000640A0000}"/>
    <cellStyle name="Navadno 14 6 5" xfId="2656" xr:uid="{00000000-0005-0000-0000-0000650A0000}"/>
    <cellStyle name="Navadno 14 6 6" xfId="2657" xr:uid="{00000000-0005-0000-0000-0000660A0000}"/>
    <cellStyle name="Navadno 14 7" xfId="2658" xr:uid="{00000000-0005-0000-0000-0000670A0000}"/>
    <cellStyle name="Navadno 14 8" xfId="2659" xr:uid="{00000000-0005-0000-0000-0000680A0000}"/>
    <cellStyle name="Navadno 14 9" xfId="2660" xr:uid="{00000000-0005-0000-0000-0000690A0000}"/>
    <cellStyle name="Navadno 15" xfId="2661" xr:uid="{00000000-0005-0000-0000-00006A0A0000}"/>
    <cellStyle name="Navadno 15 10" xfId="2662" xr:uid="{00000000-0005-0000-0000-00006B0A0000}"/>
    <cellStyle name="Navadno 15 2" xfId="2663" xr:uid="{00000000-0005-0000-0000-00006C0A0000}"/>
    <cellStyle name="Navadno 15 2 10" xfId="2664" xr:uid="{00000000-0005-0000-0000-00006D0A0000}"/>
    <cellStyle name="Navadno 15 2 11" xfId="2665" xr:uid="{00000000-0005-0000-0000-00006E0A0000}"/>
    <cellStyle name="Navadno 15 2 12" xfId="2666" xr:uid="{00000000-0005-0000-0000-00006F0A0000}"/>
    <cellStyle name="Navadno 15 2 13" xfId="2667" xr:uid="{00000000-0005-0000-0000-0000700A0000}"/>
    <cellStyle name="Navadno 15 2 14" xfId="2668" xr:uid="{00000000-0005-0000-0000-0000710A0000}"/>
    <cellStyle name="Navadno 15 2 15" xfId="2669" xr:uid="{00000000-0005-0000-0000-0000720A0000}"/>
    <cellStyle name="Navadno 15 2 16" xfId="2670" xr:uid="{00000000-0005-0000-0000-0000730A0000}"/>
    <cellStyle name="Navadno 15 2 17" xfId="2671" xr:uid="{00000000-0005-0000-0000-0000740A0000}"/>
    <cellStyle name="Navadno 15 2 18" xfId="2672" xr:uid="{00000000-0005-0000-0000-0000750A0000}"/>
    <cellStyle name="Navadno 15 2 19" xfId="2673" xr:uid="{00000000-0005-0000-0000-0000760A0000}"/>
    <cellStyle name="Navadno 15 2 2" xfId="2674" xr:uid="{00000000-0005-0000-0000-0000770A0000}"/>
    <cellStyle name="Navadno 15 2 20" xfId="2675" xr:uid="{00000000-0005-0000-0000-0000780A0000}"/>
    <cellStyle name="Navadno 15 2 21" xfId="2676" xr:uid="{00000000-0005-0000-0000-0000790A0000}"/>
    <cellStyle name="Navadno 15 2 22" xfId="2677" xr:uid="{00000000-0005-0000-0000-00007A0A0000}"/>
    <cellStyle name="Navadno 15 2 23" xfId="2678" xr:uid="{00000000-0005-0000-0000-00007B0A0000}"/>
    <cellStyle name="Navadno 15 2 24" xfId="2679" xr:uid="{00000000-0005-0000-0000-00007C0A0000}"/>
    <cellStyle name="Navadno 15 2 3" xfId="2680" xr:uid="{00000000-0005-0000-0000-00007D0A0000}"/>
    <cellStyle name="Navadno 15 2 4" xfId="2681" xr:uid="{00000000-0005-0000-0000-00007E0A0000}"/>
    <cellStyle name="Navadno 15 2 5" xfId="2682" xr:uid="{00000000-0005-0000-0000-00007F0A0000}"/>
    <cellStyle name="Navadno 15 2 6" xfId="2683" xr:uid="{00000000-0005-0000-0000-0000800A0000}"/>
    <cellStyle name="Navadno 15 2 7" xfId="2684" xr:uid="{00000000-0005-0000-0000-0000810A0000}"/>
    <cellStyle name="Navadno 15 2 8" xfId="2685" xr:uid="{00000000-0005-0000-0000-0000820A0000}"/>
    <cellStyle name="Navadno 15 2 9" xfId="2686" xr:uid="{00000000-0005-0000-0000-0000830A0000}"/>
    <cellStyle name="Navadno 15 3" xfId="2687" xr:uid="{00000000-0005-0000-0000-0000840A0000}"/>
    <cellStyle name="Navadno 15 3 2" xfId="2688" xr:uid="{00000000-0005-0000-0000-0000850A0000}"/>
    <cellStyle name="Navadno 15 3 2 2" xfId="2689" xr:uid="{00000000-0005-0000-0000-0000860A0000}"/>
    <cellStyle name="Navadno 15 3 3" xfId="2690" xr:uid="{00000000-0005-0000-0000-0000870A0000}"/>
    <cellStyle name="Navadno 15 3 4" xfId="2691" xr:uid="{00000000-0005-0000-0000-0000880A0000}"/>
    <cellStyle name="Navadno 15 3 5" xfId="2692" xr:uid="{00000000-0005-0000-0000-0000890A0000}"/>
    <cellStyle name="Navadno 15 3 6" xfId="2693" xr:uid="{00000000-0005-0000-0000-00008A0A0000}"/>
    <cellStyle name="Navadno 15 3 7" xfId="2694" xr:uid="{00000000-0005-0000-0000-00008B0A0000}"/>
    <cellStyle name="Navadno 15 3 8" xfId="2695" xr:uid="{00000000-0005-0000-0000-00008C0A0000}"/>
    <cellStyle name="Navadno 15 3 9" xfId="2696" xr:uid="{00000000-0005-0000-0000-00008D0A0000}"/>
    <cellStyle name="Navadno 15 4" xfId="2697" xr:uid="{00000000-0005-0000-0000-00008E0A0000}"/>
    <cellStyle name="Navadno 15 4 2" xfId="2698" xr:uid="{00000000-0005-0000-0000-00008F0A0000}"/>
    <cellStyle name="Navadno 15 4 2 2" xfId="2699" xr:uid="{00000000-0005-0000-0000-0000900A0000}"/>
    <cellStyle name="Navadno 15 4 3" xfId="2700" xr:uid="{00000000-0005-0000-0000-0000910A0000}"/>
    <cellStyle name="Navadno 15 4 4" xfId="2701" xr:uid="{00000000-0005-0000-0000-0000920A0000}"/>
    <cellStyle name="Navadno 15 4 5" xfId="2702" xr:uid="{00000000-0005-0000-0000-0000930A0000}"/>
    <cellStyle name="Navadno 15 4 6" xfId="2703" xr:uid="{00000000-0005-0000-0000-0000940A0000}"/>
    <cellStyle name="Navadno 15 4 7" xfId="2704" xr:uid="{00000000-0005-0000-0000-0000950A0000}"/>
    <cellStyle name="Navadno 15 5" xfId="2705" xr:uid="{00000000-0005-0000-0000-0000960A0000}"/>
    <cellStyle name="Navadno 15 5 2" xfId="2706" xr:uid="{00000000-0005-0000-0000-0000970A0000}"/>
    <cellStyle name="Navadno 15 5 2 2" xfId="2707" xr:uid="{00000000-0005-0000-0000-0000980A0000}"/>
    <cellStyle name="Navadno 15 5 3" xfId="2708" xr:uid="{00000000-0005-0000-0000-0000990A0000}"/>
    <cellStyle name="Navadno 15 5 4" xfId="2709" xr:uid="{00000000-0005-0000-0000-00009A0A0000}"/>
    <cellStyle name="Navadno 15 5 5" xfId="2710" xr:uid="{00000000-0005-0000-0000-00009B0A0000}"/>
    <cellStyle name="Navadno 15 5 6" xfId="2711" xr:uid="{00000000-0005-0000-0000-00009C0A0000}"/>
    <cellStyle name="Navadno 15 5 7" xfId="2712" xr:uid="{00000000-0005-0000-0000-00009D0A0000}"/>
    <cellStyle name="Navadno 15 6" xfId="2713" xr:uid="{00000000-0005-0000-0000-00009E0A0000}"/>
    <cellStyle name="Navadno 15 6 2" xfId="2714" xr:uid="{00000000-0005-0000-0000-00009F0A0000}"/>
    <cellStyle name="Navadno 15 6 3" xfId="2715" xr:uid="{00000000-0005-0000-0000-0000A00A0000}"/>
    <cellStyle name="Navadno 15 6 4" xfId="2716" xr:uid="{00000000-0005-0000-0000-0000A10A0000}"/>
    <cellStyle name="Navadno 15 6 5" xfId="2717" xr:uid="{00000000-0005-0000-0000-0000A20A0000}"/>
    <cellStyle name="Navadno 15 6 6" xfId="2718" xr:uid="{00000000-0005-0000-0000-0000A30A0000}"/>
    <cellStyle name="Navadno 15 7" xfId="2719" xr:uid="{00000000-0005-0000-0000-0000A40A0000}"/>
    <cellStyle name="Navadno 15 8" xfId="2720" xr:uid="{00000000-0005-0000-0000-0000A50A0000}"/>
    <cellStyle name="Navadno 15 9" xfId="2721" xr:uid="{00000000-0005-0000-0000-0000A60A0000}"/>
    <cellStyle name="Navadno 16" xfId="2722" xr:uid="{00000000-0005-0000-0000-0000A70A0000}"/>
    <cellStyle name="Navadno 16 10" xfId="2723" xr:uid="{00000000-0005-0000-0000-0000A80A0000}"/>
    <cellStyle name="Navadno 16 2" xfId="2724" xr:uid="{00000000-0005-0000-0000-0000A90A0000}"/>
    <cellStyle name="Navadno 16 2 10" xfId="2725" xr:uid="{00000000-0005-0000-0000-0000AA0A0000}"/>
    <cellStyle name="Navadno 16 2 11" xfId="2726" xr:uid="{00000000-0005-0000-0000-0000AB0A0000}"/>
    <cellStyle name="Navadno 16 2 12" xfId="2727" xr:uid="{00000000-0005-0000-0000-0000AC0A0000}"/>
    <cellStyle name="Navadno 16 2 13" xfId="2728" xr:uid="{00000000-0005-0000-0000-0000AD0A0000}"/>
    <cellStyle name="Navadno 16 2 14" xfId="2729" xr:uid="{00000000-0005-0000-0000-0000AE0A0000}"/>
    <cellStyle name="Navadno 16 2 15" xfId="2730" xr:uid="{00000000-0005-0000-0000-0000AF0A0000}"/>
    <cellStyle name="Navadno 16 2 16" xfId="2731" xr:uid="{00000000-0005-0000-0000-0000B00A0000}"/>
    <cellStyle name="Navadno 16 2 17" xfId="2732" xr:uid="{00000000-0005-0000-0000-0000B10A0000}"/>
    <cellStyle name="Navadno 16 2 18" xfId="2733" xr:uid="{00000000-0005-0000-0000-0000B20A0000}"/>
    <cellStyle name="Navadno 16 2 19" xfId="2734" xr:uid="{00000000-0005-0000-0000-0000B30A0000}"/>
    <cellStyle name="Navadno 16 2 2" xfId="2735" xr:uid="{00000000-0005-0000-0000-0000B40A0000}"/>
    <cellStyle name="Navadno 16 2 2 2" xfId="2736" xr:uid="{00000000-0005-0000-0000-0000B50A0000}"/>
    <cellStyle name="Navadno 16 2 20" xfId="2737" xr:uid="{00000000-0005-0000-0000-0000B60A0000}"/>
    <cellStyle name="Navadno 16 2 21" xfId="2738" xr:uid="{00000000-0005-0000-0000-0000B70A0000}"/>
    <cellStyle name="Navadno 16 2 22" xfId="2739" xr:uid="{00000000-0005-0000-0000-0000B80A0000}"/>
    <cellStyle name="Navadno 16 2 23" xfId="2740" xr:uid="{00000000-0005-0000-0000-0000B90A0000}"/>
    <cellStyle name="Navadno 16 2 24" xfId="2741" xr:uid="{00000000-0005-0000-0000-0000BA0A0000}"/>
    <cellStyle name="Navadno 16 2 3" xfId="2742" xr:uid="{00000000-0005-0000-0000-0000BB0A0000}"/>
    <cellStyle name="Navadno 16 2 4" xfId="2743" xr:uid="{00000000-0005-0000-0000-0000BC0A0000}"/>
    <cellStyle name="Navadno 16 2 5" xfId="2744" xr:uid="{00000000-0005-0000-0000-0000BD0A0000}"/>
    <cellStyle name="Navadno 16 2 6" xfId="2745" xr:uid="{00000000-0005-0000-0000-0000BE0A0000}"/>
    <cellStyle name="Navadno 16 2 7" xfId="2746" xr:uid="{00000000-0005-0000-0000-0000BF0A0000}"/>
    <cellStyle name="Navadno 16 2 8" xfId="2747" xr:uid="{00000000-0005-0000-0000-0000C00A0000}"/>
    <cellStyle name="Navadno 16 2 9" xfId="2748" xr:uid="{00000000-0005-0000-0000-0000C10A0000}"/>
    <cellStyle name="Navadno 16 3" xfId="2749" xr:uid="{00000000-0005-0000-0000-0000C20A0000}"/>
    <cellStyle name="Navadno 16 3 2" xfId="2750" xr:uid="{00000000-0005-0000-0000-0000C30A0000}"/>
    <cellStyle name="Navadno 16 3 2 2" xfId="2751" xr:uid="{00000000-0005-0000-0000-0000C40A0000}"/>
    <cellStyle name="Navadno 16 3 3" xfId="2752" xr:uid="{00000000-0005-0000-0000-0000C50A0000}"/>
    <cellStyle name="Navadno 16 3 4" xfId="2753" xr:uid="{00000000-0005-0000-0000-0000C60A0000}"/>
    <cellStyle name="Navadno 16 3 5" xfId="2754" xr:uid="{00000000-0005-0000-0000-0000C70A0000}"/>
    <cellStyle name="Navadno 16 3 6" xfId="2755" xr:uid="{00000000-0005-0000-0000-0000C80A0000}"/>
    <cellStyle name="Navadno 16 3 7" xfId="2756" xr:uid="{00000000-0005-0000-0000-0000C90A0000}"/>
    <cellStyle name="Navadno 16 3 8" xfId="2757" xr:uid="{00000000-0005-0000-0000-0000CA0A0000}"/>
    <cellStyle name="Navadno 16 3 9" xfId="2758" xr:uid="{00000000-0005-0000-0000-0000CB0A0000}"/>
    <cellStyle name="Navadno 16 4" xfId="2759" xr:uid="{00000000-0005-0000-0000-0000CC0A0000}"/>
    <cellStyle name="Navadno 16 4 2" xfId="2760" xr:uid="{00000000-0005-0000-0000-0000CD0A0000}"/>
    <cellStyle name="Navadno 16 4 3" xfId="2761" xr:uid="{00000000-0005-0000-0000-0000CE0A0000}"/>
    <cellStyle name="Navadno 16 4 4" xfId="2762" xr:uid="{00000000-0005-0000-0000-0000CF0A0000}"/>
    <cellStyle name="Navadno 16 4 5" xfId="2763" xr:uid="{00000000-0005-0000-0000-0000D00A0000}"/>
    <cellStyle name="Navadno 16 4 6" xfId="2764" xr:uid="{00000000-0005-0000-0000-0000D10A0000}"/>
    <cellStyle name="Navadno 16 4 7" xfId="2765" xr:uid="{00000000-0005-0000-0000-0000D20A0000}"/>
    <cellStyle name="Navadno 16 5" xfId="2766" xr:uid="{00000000-0005-0000-0000-0000D30A0000}"/>
    <cellStyle name="Navadno 16 5 2" xfId="2767" xr:uid="{00000000-0005-0000-0000-0000D40A0000}"/>
    <cellStyle name="Navadno 16 5 3" xfId="2768" xr:uid="{00000000-0005-0000-0000-0000D50A0000}"/>
    <cellStyle name="Navadno 16 5 4" xfId="2769" xr:uid="{00000000-0005-0000-0000-0000D60A0000}"/>
    <cellStyle name="Navadno 16 5 5" xfId="2770" xr:uid="{00000000-0005-0000-0000-0000D70A0000}"/>
    <cellStyle name="Navadno 16 5 6" xfId="2771" xr:uid="{00000000-0005-0000-0000-0000D80A0000}"/>
    <cellStyle name="Navadno 16 6" xfId="2772" xr:uid="{00000000-0005-0000-0000-0000D90A0000}"/>
    <cellStyle name="Navadno 16 6 2" xfId="2773" xr:uid="{00000000-0005-0000-0000-0000DA0A0000}"/>
    <cellStyle name="Navadno 16 6 3" xfId="2774" xr:uid="{00000000-0005-0000-0000-0000DB0A0000}"/>
    <cellStyle name="Navadno 16 6 4" xfId="2775" xr:uid="{00000000-0005-0000-0000-0000DC0A0000}"/>
    <cellStyle name="Navadno 16 6 5" xfId="2776" xr:uid="{00000000-0005-0000-0000-0000DD0A0000}"/>
    <cellStyle name="Navadno 16 6 6" xfId="2777" xr:uid="{00000000-0005-0000-0000-0000DE0A0000}"/>
    <cellStyle name="Navadno 16 7" xfId="2778" xr:uid="{00000000-0005-0000-0000-0000DF0A0000}"/>
    <cellStyle name="Navadno 16 8" xfId="2779" xr:uid="{00000000-0005-0000-0000-0000E00A0000}"/>
    <cellStyle name="Navadno 16 9" xfId="2780" xr:uid="{00000000-0005-0000-0000-0000E10A0000}"/>
    <cellStyle name="Navadno 17" xfId="2781" xr:uid="{00000000-0005-0000-0000-0000E20A0000}"/>
    <cellStyle name="Navadno 17 10" xfId="2782" xr:uid="{00000000-0005-0000-0000-0000E30A0000}"/>
    <cellStyle name="Navadno 17 2" xfId="2783" xr:uid="{00000000-0005-0000-0000-0000E40A0000}"/>
    <cellStyle name="Navadno 17 2 10" xfId="2784" xr:uid="{00000000-0005-0000-0000-0000E50A0000}"/>
    <cellStyle name="Navadno 17 2 11" xfId="2785" xr:uid="{00000000-0005-0000-0000-0000E60A0000}"/>
    <cellStyle name="Navadno 17 2 12" xfId="2786" xr:uid="{00000000-0005-0000-0000-0000E70A0000}"/>
    <cellStyle name="Navadno 17 2 13" xfId="2787" xr:uid="{00000000-0005-0000-0000-0000E80A0000}"/>
    <cellStyle name="Navadno 17 2 14" xfId="2788" xr:uid="{00000000-0005-0000-0000-0000E90A0000}"/>
    <cellStyle name="Navadno 17 2 15" xfId="2789" xr:uid="{00000000-0005-0000-0000-0000EA0A0000}"/>
    <cellStyle name="Navadno 17 2 16" xfId="2790" xr:uid="{00000000-0005-0000-0000-0000EB0A0000}"/>
    <cellStyle name="Navadno 17 2 17" xfId="2791" xr:uid="{00000000-0005-0000-0000-0000EC0A0000}"/>
    <cellStyle name="Navadno 17 2 18" xfId="2792" xr:uid="{00000000-0005-0000-0000-0000ED0A0000}"/>
    <cellStyle name="Navadno 17 2 19" xfId="2793" xr:uid="{00000000-0005-0000-0000-0000EE0A0000}"/>
    <cellStyle name="Navadno 17 2 2" xfId="2794" xr:uid="{00000000-0005-0000-0000-0000EF0A0000}"/>
    <cellStyle name="Navadno 17 2 20" xfId="2795" xr:uid="{00000000-0005-0000-0000-0000F00A0000}"/>
    <cellStyle name="Navadno 17 2 21" xfId="2796" xr:uid="{00000000-0005-0000-0000-0000F10A0000}"/>
    <cellStyle name="Navadno 17 2 22" xfId="2797" xr:uid="{00000000-0005-0000-0000-0000F20A0000}"/>
    <cellStyle name="Navadno 17 2 23" xfId="2798" xr:uid="{00000000-0005-0000-0000-0000F30A0000}"/>
    <cellStyle name="Navadno 17 2 3" xfId="2799" xr:uid="{00000000-0005-0000-0000-0000F40A0000}"/>
    <cellStyle name="Navadno 17 2 4" xfId="2800" xr:uid="{00000000-0005-0000-0000-0000F50A0000}"/>
    <cellStyle name="Navadno 17 2 5" xfId="2801" xr:uid="{00000000-0005-0000-0000-0000F60A0000}"/>
    <cellStyle name="Navadno 17 2 6" xfId="2802" xr:uid="{00000000-0005-0000-0000-0000F70A0000}"/>
    <cellStyle name="Navadno 17 2 7" xfId="2803" xr:uid="{00000000-0005-0000-0000-0000F80A0000}"/>
    <cellStyle name="Navadno 17 2 8" xfId="2804" xr:uid="{00000000-0005-0000-0000-0000F90A0000}"/>
    <cellStyle name="Navadno 17 2 9" xfId="2805" xr:uid="{00000000-0005-0000-0000-0000FA0A0000}"/>
    <cellStyle name="Navadno 17 3" xfId="2806" xr:uid="{00000000-0005-0000-0000-0000FB0A0000}"/>
    <cellStyle name="Navadno 17 3 2" xfId="2807" xr:uid="{00000000-0005-0000-0000-0000FC0A0000}"/>
    <cellStyle name="Navadno 17 3 3" xfId="2808" xr:uid="{00000000-0005-0000-0000-0000FD0A0000}"/>
    <cellStyle name="Navadno 17 3 4" xfId="2809" xr:uid="{00000000-0005-0000-0000-0000FE0A0000}"/>
    <cellStyle name="Navadno 17 3 5" xfId="2810" xr:uid="{00000000-0005-0000-0000-0000FF0A0000}"/>
    <cellStyle name="Navadno 17 3 6" xfId="2811" xr:uid="{00000000-0005-0000-0000-0000000B0000}"/>
    <cellStyle name="Navadno 17 3 7" xfId="2812" xr:uid="{00000000-0005-0000-0000-0000010B0000}"/>
    <cellStyle name="Navadno 17 3 8" xfId="2813" xr:uid="{00000000-0005-0000-0000-0000020B0000}"/>
    <cellStyle name="Navadno 17 4" xfId="2814" xr:uid="{00000000-0005-0000-0000-0000030B0000}"/>
    <cellStyle name="Navadno 17 4 2" xfId="2815" xr:uid="{00000000-0005-0000-0000-0000040B0000}"/>
    <cellStyle name="Navadno 17 4 3" xfId="2816" xr:uid="{00000000-0005-0000-0000-0000050B0000}"/>
    <cellStyle name="Navadno 17 4 4" xfId="2817" xr:uid="{00000000-0005-0000-0000-0000060B0000}"/>
    <cellStyle name="Navadno 17 4 5" xfId="2818" xr:uid="{00000000-0005-0000-0000-0000070B0000}"/>
    <cellStyle name="Navadno 17 4 6" xfId="2819" xr:uid="{00000000-0005-0000-0000-0000080B0000}"/>
    <cellStyle name="Navadno 17 5" xfId="2820" xr:uid="{00000000-0005-0000-0000-0000090B0000}"/>
    <cellStyle name="Navadno 17 5 2" xfId="2821" xr:uid="{00000000-0005-0000-0000-00000A0B0000}"/>
    <cellStyle name="Navadno 17 5 3" xfId="2822" xr:uid="{00000000-0005-0000-0000-00000B0B0000}"/>
    <cellStyle name="Navadno 17 5 4" xfId="2823" xr:uid="{00000000-0005-0000-0000-00000C0B0000}"/>
    <cellStyle name="Navadno 17 5 5" xfId="2824" xr:uid="{00000000-0005-0000-0000-00000D0B0000}"/>
    <cellStyle name="Navadno 17 5 6" xfId="2825" xr:uid="{00000000-0005-0000-0000-00000E0B0000}"/>
    <cellStyle name="Navadno 17 6" xfId="2826" xr:uid="{00000000-0005-0000-0000-00000F0B0000}"/>
    <cellStyle name="Navadno 17 6 2" xfId="2827" xr:uid="{00000000-0005-0000-0000-0000100B0000}"/>
    <cellStyle name="Navadno 17 6 3" xfId="2828" xr:uid="{00000000-0005-0000-0000-0000110B0000}"/>
    <cellStyle name="Navadno 17 6 4" xfId="2829" xr:uid="{00000000-0005-0000-0000-0000120B0000}"/>
    <cellStyle name="Navadno 17 6 5" xfId="2830" xr:uid="{00000000-0005-0000-0000-0000130B0000}"/>
    <cellStyle name="Navadno 17 6 6" xfId="2831" xr:uid="{00000000-0005-0000-0000-0000140B0000}"/>
    <cellStyle name="Navadno 17 7" xfId="2832" xr:uid="{00000000-0005-0000-0000-0000150B0000}"/>
    <cellStyle name="Navadno 17 8" xfId="2833" xr:uid="{00000000-0005-0000-0000-0000160B0000}"/>
    <cellStyle name="Navadno 17 9" xfId="2834" xr:uid="{00000000-0005-0000-0000-0000170B0000}"/>
    <cellStyle name="Navadno 18" xfId="2835" xr:uid="{00000000-0005-0000-0000-0000180B0000}"/>
    <cellStyle name="Navadno 18 10" xfId="2836" xr:uid="{00000000-0005-0000-0000-0000190B0000}"/>
    <cellStyle name="Navadno 18 11" xfId="2837" xr:uid="{00000000-0005-0000-0000-00001A0B0000}"/>
    <cellStyle name="Navadno 18 12" xfId="2838" xr:uid="{00000000-0005-0000-0000-00001B0B0000}"/>
    <cellStyle name="Navadno 18 13" xfId="2839" xr:uid="{00000000-0005-0000-0000-00001C0B0000}"/>
    <cellStyle name="Navadno 18 14" xfId="2840" xr:uid="{00000000-0005-0000-0000-00001D0B0000}"/>
    <cellStyle name="Navadno 18 15" xfId="2841" xr:uid="{00000000-0005-0000-0000-00001E0B0000}"/>
    <cellStyle name="Navadno 18 16" xfId="2842" xr:uid="{00000000-0005-0000-0000-00001F0B0000}"/>
    <cellStyle name="Navadno 18 17" xfId="2843" xr:uid="{00000000-0005-0000-0000-0000200B0000}"/>
    <cellStyle name="Navadno 18 18" xfId="2844" xr:uid="{00000000-0005-0000-0000-0000210B0000}"/>
    <cellStyle name="Navadno 18 19" xfId="2845" xr:uid="{00000000-0005-0000-0000-0000220B0000}"/>
    <cellStyle name="Navadno 18 2" xfId="2846" xr:uid="{00000000-0005-0000-0000-0000230B0000}"/>
    <cellStyle name="Navadno 18 2 10" xfId="2847" xr:uid="{00000000-0005-0000-0000-0000240B0000}"/>
    <cellStyle name="Navadno 18 2 11" xfId="2848" xr:uid="{00000000-0005-0000-0000-0000250B0000}"/>
    <cellStyle name="Navadno 18 2 12" xfId="2849" xr:uid="{00000000-0005-0000-0000-0000260B0000}"/>
    <cellStyle name="Navadno 18 2 13" xfId="2850" xr:uid="{00000000-0005-0000-0000-0000270B0000}"/>
    <cellStyle name="Navadno 18 2 14" xfId="2851" xr:uid="{00000000-0005-0000-0000-0000280B0000}"/>
    <cellStyle name="Navadno 18 2 15" xfId="2852" xr:uid="{00000000-0005-0000-0000-0000290B0000}"/>
    <cellStyle name="Navadno 18 2 16" xfId="2853" xr:uid="{00000000-0005-0000-0000-00002A0B0000}"/>
    <cellStyle name="Navadno 18 2 17" xfId="2854" xr:uid="{00000000-0005-0000-0000-00002B0B0000}"/>
    <cellStyle name="Navadno 18 2 18" xfId="2855" xr:uid="{00000000-0005-0000-0000-00002C0B0000}"/>
    <cellStyle name="Navadno 18 2 19" xfId="2856" xr:uid="{00000000-0005-0000-0000-00002D0B0000}"/>
    <cellStyle name="Navadno 18 2 2" xfId="2857" xr:uid="{00000000-0005-0000-0000-00002E0B0000}"/>
    <cellStyle name="Navadno 18 2 20" xfId="2858" xr:uid="{00000000-0005-0000-0000-00002F0B0000}"/>
    <cellStyle name="Navadno 18 2 21" xfId="2859" xr:uid="{00000000-0005-0000-0000-0000300B0000}"/>
    <cellStyle name="Navadno 18 2 22" xfId="2860" xr:uid="{00000000-0005-0000-0000-0000310B0000}"/>
    <cellStyle name="Navadno 18 2 23" xfId="2861" xr:uid="{00000000-0005-0000-0000-0000320B0000}"/>
    <cellStyle name="Navadno 18 2 3" xfId="2862" xr:uid="{00000000-0005-0000-0000-0000330B0000}"/>
    <cellStyle name="Navadno 18 2 4" xfId="2863" xr:uid="{00000000-0005-0000-0000-0000340B0000}"/>
    <cellStyle name="Navadno 18 2 5" xfId="2864" xr:uid="{00000000-0005-0000-0000-0000350B0000}"/>
    <cellStyle name="Navadno 18 2 6" xfId="2865" xr:uid="{00000000-0005-0000-0000-0000360B0000}"/>
    <cellStyle name="Navadno 18 2 7" xfId="2866" xr:uid="{00000000-0005-0000-0000-0000370B0000}"/>
    <cellStyle name="Navadno 18 2 8" xfId="2867" xr:uid="{00000000-0005-0000-0000-0000380B0000}"/>
    <cellStyle name="Navadno 18 2 9" xfId="2868" xr:uid="{00000000-0005-0000-0000-0000390B0000}"/>
    <cellStyle name="Navadno 18 20" xfId="2869" xr:uid="{00000000-0005-0000-0000-00003A0B0000}"/>
    <cellStyle name="Navadno 18 21" xfId="2870" xr:uid="{00000000-0005-0000-0000-00003B0B0000}"/>
    <cellStyle name="Navadno 18 22" xfId="2871" xr:uid="{00000000-0005-0000-0000-00003C0B0000}"/>
    <cellStyle name="Navadno 18 23" xfId="2872" xr:uid="{00000000-0005-0000-0000-00003D0B0000}"/>
    <cellStyle name="Navadno 18 24" xfId="2873" xr:uid="{00000000-0005-0000-0000-00003E0B0000}"/>
    <cellStyle name="Navadno 18 25" xfId="2874" xr:uid="{00000000-0005-0000-0000-00003F0B0000}"/>
    <cellStyle name="Navadno 18 26" xfId="2875" xr:uid="{00000000-0005-0000-0000-0000400B0000}"/>
    <cellStyle name="Navadno 18 27" xfId="2876" xr:uid="{00000000-0005-0000-0000-0000410B0000}"/>
    <cellStyle name="Navadno 18 28" xfId="2877" xr:uid="{00000000-0005-0000-0000-0000420B0000}"/>
    <cellStyle name="Navadno 18 3" xfId="2878" xr:uid="{00000000-0005-0000-0000-0000430B0000}"/>
    <cellStyle name="Navadno 18 3 2" xfId="2879" xr:uid="{00000000-0005-0000-0000-0000440B0000}"/>
    <cellStyle name="Navadno 18 3 3" xfId="2880" xr:uid="{00000000-0005-0000-0000-0000450B0000}"/>
    <cellStyle name="Navadno 18 3 4" xfId="2881" xr:uid="{00000000-0005-0000-0000-0000460B0000}"/>
    <cellStyle name="Navadno 18 3 5" xfId="2882" xr:uid="{00000000-0005-0000-0000-0000470B0000}"/>
    <cellStyle name="Navadno 18 3 6" xfId="2883" xr:uid="{00000000-0005-0000-0000-0000480B0000}"/>
    <cellStyle name="Navadno 18 3 7" xfId="2884" xr:uid="{00000000-0005-0000-0000-0000490B0000}"/>
    <cellStyle name="Navadno 18 3 8" xfId="2885" xr:uid="{00000000-0005-0000-0000-00004A0B0000}"/>
    <cellStyle name="Navadno 18 4" xfId="2886" xr:uid="{00000000-0005-0000-0000-00004B0B0000}"/>
    <cellStyle name="Navadno 18 4 2" xfId="2887" xr:uid="{00000000-0005-0000-0000-00004C0B0000}"/>
    <cellStyle name="Navadno 18 4 3" xfId="2888" xr:uid="{00000000-0005-0000-0000-00004D0B0000}"/>
    <cellStyle name="Navadno 18 4 4" xfId="2889" xr:uid="{00000000-0005-0000-0000-00004E0B0000}"/>
    <cellStyle name="Navadno 18 4 5" xfId="2890" xr:uid="{00000000-0005-0000-0000-00004F0B0000}"/>
    <cellStyle name="Navadno 18 4 6" xfId="2891" xr:uid="{00000000-0005-0000-0000-0000500B0000}"/>
    <cellStyle name="Navadno 18 4 7" xfId="2892" xr:uid="{00000000-0005-0000-0000-0000510B0000}"/>
    <cellStyle name="Navadno 18 4 8" xfId="2893" xr:uid="{00000000-0005-0000-0000-0000520B0000}"/>
    <cellStyle name="Navadno 18 5" xfId="2894" xr:uid="{00000000-0005-0000-0000-0000530B0000}"/>
    <cellStyle name="Navadno 18 5 2" xfId="2895" xr:uid="{00000000-0005-0000-0000-0000540B0000}"/>
    <cellStyle name="Navadno 18 5 3" xfId="2896" xr:uid="{00000000-0005-0000-0000-0000550B0000}"/>
    <cellStyle name="Navadno 18 5 4" xfId="2897" xr:uid="{00000000-0005-0000-0000-0000560B0000}"/>
    <cellStyle name="Navadno 18 5 5" xfId="2898" xr:uid="{00000000-0005-0000-0000-0000570B0000}"/>
    <cellStyle name="Navadno 18 5 6" xfId="2899" xr:uid="{00000000-0005-0000-0000-0000580B0000}"/>
    <cellStyle name="Navadno 18 5 7" xfId="2900" xr:uid="{00000000-0005-0000-0000-0000590B0000}"/>
    <cellStyle name="Navadno 18 5 8" xfId="2901" xr:uid="{00000000-0005-0000-0000-00005A0B0000}"/>
    <cellStyle name="Navadno 18 6" xfId="2902" xr:uid="{00000000-0005-0000-0000-00005B0B0000}"/>
    <cellStyle name="Navadno 18 6 2" xfId="2903" xr:uid="{00000000-0005-0000-0000-00005C0B0000}"/>
    <cellStyle name="Navadno 18 6 3" xfId="2904" xr:uid="{00000000-0005-0000-0000-00005D0B0000}"/>
    <cellStyle name="Navadno 18 6 4" xfId="2905" xr:uid="{00000000-0005-0000-0000-00005E0B0000}"/>
    <cellStyle name="Navadno 18 6 5" xfId="2906" xr:uid="{00000000-0005-0000-0000-00005F0B0000}"/>
    <cellStyle name="Navadno 18 6 6" xfId="2907" xr:uid="{00000000-0005-0000-0000-0000600B0000}"/>
    <cellStyle name="Navadno 18 6 7" xfId="2908" xr:uid="{00000000-0005-0000-0000-0000610B0000}"/>
    <cellStyle name="Navadno 18 6 8" xfId="2909" xr:uid="{00000000-0005-0000-0000-0000620B0000}"/>
    <cellStyle name="Navadno 18 7" xfId="2910" xr:uid="{00000000-0005-0000-0000-0000630B0000}"/>
    <cellStyle name="Navadno 18 7 2" xfId="2911" xr:uid="{00000000-0005-0000-0000-0000640B0000}"/>
    <cellStyle name="Navadno 18 7 3" xfId="2912" xr:uid="{00000000-0005-0000-0000-0000650B0000}"/>
    <cellStyle name="Navadno 18 7 4" xfId="2913" xr:uid="{00000000-0005-0000-0000-0000660B0000}"/>
    <cellStyle name="Navadno 18 8" xfId="2914" xr:uid="{00000000-0005-0000-0000-0000670B0000}"/>
    <cellStyle name="Navadno 18 8 2" xfId="2915" xr:uid="{00000000-0005-0000-0000-0000680B0000}"/>
    <cellStyle name="Navadno 18 8 3" xfId="2916" xr:uid="{00000000-0005-0000-0000-0000690B0000}"/>
    <cellStyle name="Navadno 18 8 4" xfId="2917" xr:uid="{00000000-0005-0000-0000-00006A0B0000}"/>
    <cellStyle name="Navadno 18 9" xfId="2918" xr:uid="{00000000-0005-0000-0000-00006B0B0000}"/>
    <cellStyle name="Navadno 18 9 2" xfId="2919" xr:uid="{00000000-0005-0000-0000-00006C0B0000}"/>
    <cellStyle name="Navadno 18 9 3" xfId="2920" xr:uid="{00000000-0005-0000-0000-00006D0B0000}"/>
    <cellStyle name="Navadno 18 9 4" xfId="2921" xr:uid="{00000000-0005-0000-0000-00006E0B0000}"/>
    <cellStyle name="Navadno 19" xfId="2922" xr:uid="{00000000-0005-0000-0000-00006F0B0000}"/>
    <cellStyle name="Navadno 19 2" xfId="2923" xr:uid="{00000000-0005-0000-0000-0000700B0000}"/>
    <cellStyle name="Navadno 19 2 10" xfId="2924" xr:uid="{00000000-0005-0000-0000-0000710B0000}"/>
    <cellStyle name="Navadno 19 2 11" xfId="2925" xr:uid="{00000000-0005-0000-0000-0000720B0000}"/>
    <cellStyle name="Navadno 19 2 12" xfId="2926" xr:uid="{00000000-0005-0000-0000-0000730B0000}"/>
    <cellStyle name="Navadno 19 2 13" xfId="2927" xr:uid="{00000000-0005-0000-0000-0000740B0000}"/>
    <cellStyle name="Navadno 19 2 14" xfId="2928" xr:uid="{00000000-0005-0000-0000-0000750B0000}"/>
    <cellStyle name="Navadno 19 2 15" xfId="2929" xr:uid="{00000000-0005-0000-0000-0000760B0000}"/>
    <cellStyle name="Navadno 19 2 16" xfId="2930" xr:uid="{00000000-0005-0000-0000-0000770B0000}"/>
    <cellStyle name="Navadno 19 2 17" xfId="2931" xr:uid="{00000000-0005-0000-0000-0000780B0000}"/>
    <cellStyle name="Navadno 19 2 18" xfId="2932" xr:uid="{00000000-0005-0000-0000-0000790B0000}"/>
    <cellStyle name="Navadno 19 2 19" xfId="2933" xr:uid="{00000000-0005-0000-0000-00007A0B0000}"/>
    <cellStyle name="Navadno 19 2 2" xfId="2934" xr:uid="{00000000-0005-0000-0000-00007B0B0000}"/>
    <cellStyle name="Navadno 19 2 2 2" xfId="2935" xr:uid="{00000000-0005-0000-0000-00007C0B0000}"/>
    <cellStyle name="Navadno 19 2 20" xfId="2936" xr:uid="{00000000-0005-0000-0000-00007D0B0000}"/>
    <cellStyle name="Navadno 19 2 21" xfId="2937" xr:uid="{00000000-0005-0000-0000-00007E0B0000}"/>
    <cellStyle name="Navadno 19 2 22" xfId="2938" xr:uid="{00000000-0005-0000-0000-00007F0B0000}"/>
    <cellStyle name="Navadno 19 2 23" xfId="2939" xr:uid="{00000000-0005-0000-0000-0000800B0000}"/>
    <cellStyle name="Navadno 19 2 24" xfId="2940" xr:uid="{00000000-0005-0000-0000-0000810B0000}"/>
    <cellStyle name="Navadno 19 2 3" xfId="2941" xr:uid="{00000000-0005-0000-0000-0000820B0000}"/>
    <cellStyle name="Navadno 19 2 4" xfId="2942" xr:uid="{00000000-0005-0000-0000-0000830B0000}"/>
    <cellStyle name="Navadno 19 2 5" xfId="2943" xr:uid="{00000000-0005-0000-0000-0000840B0000}"/>
    <cellStyle name="Navadno 19 2 6" xfId="2944" xr:uid="{00000000-0005-0000-0000-0000850B0000}"/>
    <cellStyle name="Navadno 19 2 7" xfId="2945" xr:uid="{00000000-0005-0000-0000-0000860B0000}"/>
    <cellStyle name="Navadno 19 2 8" xfId="2946" xr:uid="{00000000-0005-0000-0000-0000870B0000}"/>
    <cellStyle name="Navadno 19 2 9" xfId="2947" xr:uid="{00000000-0005-0000-0000-0000880B0000}"/>
    <cellStyle name="Navadno 19 3" xfId="2948" xr:uid="{00000000-0005-0000-0000-0000890B0000}"/>
    <cellStyle name="Navadno 19 3 2" xfId="2949" xr:uid="{00000000-0005-0000-0000-00008A0B0000}"/>
    <cellStyle name="Navadno 19 3 3" xfId="2950" xr:uid="{00000000-0005-0000-0000-00008B0B0000}"/>
    <cellStyle name="Navadno 19 3 4" xfId="2951" xr:uid="{00000000-0005-0000-0000-00008C0B0000}"/>
    <cellStyle name="Navadno 19 3 5" xfId="2952" xr:uid="{00000000-0005-0000-0000-00008D0B0000}"/>
    <cellStyle name="Navadno 19 3 6" xfId="2953" xr:uid="{00000000-0005-0000-0000-00008E0B0000}"/>
    <cellStyle name="Navadno 19 3 7" xfId="2954" xr:uid="{00000000-0005-0000-0000-00008F0B0000}"/>
    <cellStyle name="Navadno 19 3 8" xfId="2955" xr:uid="{00000000-0005-0000-0000-0000900B0000}"/>
    <cellStyle name="Navadno 19 4" xfId="2956" xr:uid="{00000000-0005-0000-0000-0000910B0000}"/>
    <cellStyle name="Navadno 19 4 2" xfId="2957" xr:uid="{00000000-0005-0000-0000-0000920B0000}"/>
    <cellStyle name="Navadno 19 4 3" xfId="2958" xr:uid="{00000000-0005-0000-0000-0000930B0000}"/>
    <cellStyle name="Navadno 19 4 4" xfId="2959" xr:uid="{00000000-0005-0000-0000-0000940B0000}"/>
    <cellStyle name="Navadno 19 4 5" xfId="2960" xr:uid="{00000000-0005-0000-0000-0000950B0000}"/>
    <cellStyle name="Navadno 19 4 6" xfId="2961" xr:uid="{00000000-0005-0000-0000-0000960B0000}"/>
    <cellStyle name="Navadno 19 5" xfId="2962" xr:uid="{00000000-0005-0000-0000-0000970B0000}"/>
    <cellStyle name="Navadno 19 5 2" xfId="2963" xr:uid="{00000000-0005-0000-0000-0000980B0000}"/>
    <cellStyle name="Navadno 19 5 3" xfId="2964" xr:uid="{00000000-0005-0000-0000-0000990B0000}"/>
    <cellStyle name="Navadno 19 5 4" xfId="2965" xr:uid="{00000000-0005-0000-0000-00009A0B0000}"/>
    <cellStyle name="Navadno 19 5 5" xfId="2966" xr:uid="{00000000-0005-0000-0000-00009B0B0000}"/>
    <cellStyle name="Navadno 19 5 6" xfId="2967" xr:uid="{00000000-0005-0000-0000-00009C0B0000}"/>
    <cellStyle name="Navadno 19 6" xfId="2968" xr:uid="{00000000-0005-0000-0000-00009D0B0000}"/>
    <cellStyle name="Navadno 19 6 2" xfId="2969" xr:uid="{00000000-0005-0000-0000-00009E0B0000}"/>
    <cellStyle name="Navadno 19 6 3" xfId="2970" xr:uid="{00000000-0005-0000-0000-00009F0B0000}"/>
    <cellStyle name="Navadno 19 6 4" xfId="2971" xr:uid="{00000000-0005-0000-0000-0000A00B0000}"/>
    <cellStyle name="Navadno 19 6 5" xfId="2972" xr:uid="{00000000-0005-0000-0000-0000A10B0000}"/>
    <cellStyle name="Navadno 19 6 6" xfId="2973" xr:uid="{00000000-0005-0000-0000-0000A20B0000}"/>
    <cellStyle name="Navadno 19 7" xfId="2974" xr:uid="{00000000-0005-0000-0000-0000A30B0000}"/>
    <cellStyle name="Navadno 2" xfId="2975" xr:uid="{00000000-0005-0000-0000-0000A40B0000}"/>
    <cellStyle name="Navadno 2 10" xfId="2976" xr:uid="{00000000-0005-0000-0000-0000A50B0000}"/>
    <cellStyle name="Navadno 2 10 2" xfId="2977" xr:uid="{00000000-0005-0000-0000-0000A60B0000}"/>
    <cellStyle name="Navadno 2 10 2 2" xfId="2978" xr:uid="{00000000-0005-0000-0000-0000A70B0000}"/>
    <cellStyle name="Navadno 2 10 2 2 2" xfId="2979" xr:uid="{00000000-0005-0000-0000-0000A80B0000}"/>
    <cellStyle name="Navadno 2 10 2 3" xfId="2980" xr:uid="{00000000-0005-0000-0000-0000A90B0000}"/>
    <cellStyle name="Navadno 2 10 2 3 2" xfId="2981" xr:uid="{00000000-0005-0000-0000-0000AA0B0000}"/>
    <cellStyle name="Navadno 2 10 2 3 2 2" xfId="2982" xr:uid="{00000000-0005-0000-0000-0000AB0B0000}"/>
    <cellStyle name="Navadno 2 10 2 3 2 2 2" xfId="2983" xr:uid="{00000000-0005-0000-0000-0000AC0B0000}"/>
    <cellStyle name="Navadno 2 10 2 3 2 3" xfId="2984" xr:uid="{00000000-0005-0000-0000-0000AD0B0000}"/>
    <cellStyle name="Navadno 2 10 2 3 2 3 2" xfId="2985" xr:uid="{00000000-0005-0000-0000-0000AE0B0000}"/>
    <cellStyle name="Navadno 2 10 2 3 2 4" xfId="2986" xr:uid="{00000000-0005-0000-0000-0000AF0B0000}"/>
    <cellStyle name="Navadno 2 10 2 3 3" xfId="2987" xr:uid="{00000000-0005-0000-0000-0000B00B0000}"/>
    <cellStyle name="Navadno 2 10 2 3 3 2" xfId="2988" xr:uid="{00000000-0005-0000-0000-0000B10B0000}"/>
    <cellStyle name="Navadno 2 10 2 3 4" xfId="2989" xr:uid="{00000000-0005-0000-0000-0000B20B0000}"/>
    <cellStyle name="Navadno 2 10 2 3 4 2" xfId="2990" xr:uid="{00000000-0005-0000-0000-0000B30B0000}"/>
    <cellStyle name="Navadno 2 10 2 3 5" xfId="2991" xr:uid="{00000000-0005-0000-0000-0000B40B0000}"/>
    <cellStyle name="Navadno 2 10 2 4" xfId="2992" xr:uid="{00000000-0005-0000-0000-0000B50B0000}"/>
    <cellStyle name="Navadno 2 10 2 4 2" xfId="2993" xr:uid="{00000000-0005-0000-0000-0000B60B0000}"/>
    <cellStyle name="Navadno 2 10 2 4 2 2" xfId="2994" xr:uid="{00000000-0005-0000-0000-0000B70B0000}"/>
    <cellStyle name="Navadno 2 10 2 4 3" xfId="2995" xr:uid="{00000000-0005-0000-0000-0000B80B0000}"/>
    <cellStyle name="Navadno 2 10 2 4 3 2" xfId="2996" xr:uid="{00000000-0005-0000-0000-0000B90B0000}"/>
    <cellStyle name="Navadno 2 10 2 4 4" xfId="2997" xr:uid="{00000000-0005-0000-0000-0000BA0B0000}"/>
    <cellStyle name="Navadno 2 10 2 5" xfId="2998" xr:uid="{00000000-0005-0000-0000-0000BB0B0000}"/>
    <cellStyle name="Navadno 2 10 2 5 2" xfId="2999" xr:uid="{00000000-0005-0000-0000-0000BC0B0000}"/>
    <cellStyle name="Navadno 2 10 2 5 2 2" xfId="3000" xr:uid="{00000000-0005-0000-0000-0000BD0B0000}"/>
    <cellStyle name="Navadno 2 10 2 5 3" xfId="3001" xr:uid="{00000000-0005-0000-0000-0000BE0B0000}"/>
    <cellStyle name="Navadno 2 10 2 5 3 2" xfId="3002" xr:uid="{00000000-0005-0000-0000-0000BF0B0000}"/>
    <cellStyle name="Navadno 2 10 2 5 4" xfId="3003" xr:uid="{00000000-0005-0000-0000-0000C00B0000}"/>
    <cellStyle name="Navadno 2 10 2 6" xfId="3004" xr:uid="{00000000-0005-0000-0000-0000C10B0000}"/>
    <cellStyle name="Navadno 2 10 2 6 2" xfId="3005" xr:uid="{00000000-0005-0000-0000-0000C20B0000}"/>
    <cellStyle name="Navadno 2 10 2 7" xfId="3006" xr:uid="{00000000-0005-0000-0000-0000C30B0000}"/>
    <cellStyle name="Navadno 2 10 2 7 2" xfId="3007" xr:uid="{00000000-0005-0000-0000-0000C40B0000}"/>
    <cellStyle name="Navadno 2 10 2 8" xfId="3008" xr:uid="{00000000-0005-0000-0000-0000C50B0000}"/>
    <cellStyle name="Navadno 2 10 2 8 2" xfId="3009" xr:uid="{00000000-0005-0000-0000-0000C60B0000}"/>
    <cellStyle name="Navadno 2 10 2 9" xfId="3010" xr:uid="{00000000-0005-0000-0000-0000C70B0000}"/>
    <cellStyle name="Navadno 2 10 3" xfId="3011" xr:uid="{00000000-0005-0000-0000-0000C80B0000}"/>
    <cellStyle name="Navadno 2 10 3 2" xfId="3012" xr:uid="{00000000-0005-0000-0000-0000C90B0000}"/>
    <cellStyle name="Navadno 2 10 4" xfId="3013" xr:uid="{00000000-0005-0000-0000-0000CA0B0000}"/>
    <cellStyle name="Navadno 2 10 4 2" xfId="3014" xr:uid="{00000000-0005-0000-0000-0000CB0B0000}"/>
    <cellStyle name="Navadno 2 10 5" xfId="3015" xr:uid="{00000000-0005-0000-0000-0000CC0B0000}"/>
    <cellStyle name="Navadno 2 10 6" xfId="3016" xr:uid="{00000000-0005-0000-0000-0000CD0B0000}"/>
    <cellStyle name="Navadno 2 10 7" xfId="3017" xr:uid="{00000000-0005-0000-0000-0000CE0B0000}"/>
    <cellStyle name="Navadno 2 100" xfId="3018" xr:uid="{00000000-0005-0000-0000-0000CF0B0000}"/>
    <cellStyle name="Navadno 2 101" xfId="3019" xr:uid="{00000000-0005-0000-0000-0000D00B0000}"/>
    <cellStyle name="Navadno 2 102" xfId="3020" xr:uid="{00000000-0005-0000-0000-0000D10B0000}"/>
    <cellStyle name="Navadno 2 103" xfId="3021" xr:uid="{00000000-0005-0000-0000-0000D20B0000}"/>
    <cellStyle name="Navadno 2 104" xfId="3022" xr:uid="{00000000-0005-0000-0000-0000D30B0000}"/>
    <cellStyle name="Navadno 2 105" xfId="3023" xr:uid="{00000000-0005-0000-0000-0000D40B0000}"/>
    <cellStyle name="Navadno 2 106" xfId="3024" xr:uid="{00000000-0005-0000-0000-0000D50B0000}"/>
    <cellStyle name="Navadno 2 107" xfId="3025" xr:uid="{00000000-0005-0000-0000-0000D60B0000}"/>
    <cellStyle name="Navadno 2 108" xfId="3026" xr:uid="{00000000-0005-0000-0000-0000D70B0000}"/>
    <cellStyle name="Navadno 2 109" xfId="3027" xr:uid="{00000000-0005-0000-0000-0000D80B0000}"/>
    <cellStyle name="Navadno 2 11" xfId="3028" xr:uid="{00000000-0005-0000-0000-0000D90B0000}"/>
    <cellStyle name="Navadno 2 11 2" xfId="3029" xr:uid="{00000000-0005-0000-0000-0000DA0B0000}"/>
    <cellStyle name="Navadno 2 11 3" xfId="3030" xr:uid="{00000000-0005-0000-0000-0000DB0B0000}"/>
    <cellStyle name="Navadno 2 110" xfId="3031" xr:uid="{00000000-0005-0000-0000-0000DC0B0000}"/>
    <cellStyle name="Navadno 2 110 2" xfId="3032" xr:uid="{00000000-0005-0000-0000-0000DD0B0000}"/>
    <cellStyle name="Navadno 2 111" xfId="8060" xr:uid="{5894C2E2-3C9A-4CE2-B9A8-9A0912EDC66C}"/>
    <cellStyle name="Navadno 2 12" xfId="3033" xr:uid="{00000000-0005-0000-0000-0000DE0B0000}"/>
    <cellStyle name="Navadno 2 12 2" xfId="3034" xr:uid="{00000000-0005-0000-0000-0000DF0B0000}"/>
    <cellStyle name="Navadno 2 12 3" xfId="3035" xr:uid="{00000000-0005-0000-0000-0000E00B0000}"/>
    <cellStyle name="Navadno 2 13" xfId="3036" xr:uid="{00000000-0005-0000-0000-0000E10B0000}"/>
    <cellStyle name="Navadno 2 13 2" xfId="3037" xr:uid="{00000000-0005-0000-0000-0000E20B0000}"/>
    <cellStyle name="Navadno 2 13 3" xfId="3038" xr:uid="{00000000-0005-0000-0000-0000E30B0000}"/>
    <cellStyle name="Navadno 2 14" xfId="3039" xr:uid="{00000000-0005-0000-0000-0000E40B0000}"/>
    <cellStyle name="Navadno 2 14 2" xfId="3040" xr:uid="{00000000-0005-0000-0000-0000E50B0000}"/>
    <cellStyle name="Navadno 2 14 3" xfId="3041" xr:uid="{00000000-0005-0000-0000-0000E60B0000}"/>
    <cellStyle name="Navadno 2 15" xfId="3042" xr:uid="{00000000-0005-0000-0000-0000E70B0000}"/>
    <cellStyle name="Navadno 2 15 2" xfId="3043" xr:uid="{00000000-0005-0000-0000-0000E80B0000}"/>
    <cellStyle name="Navadno 2 15 3" xfId="3044" xr:uid="{00000000-0005-0000-0000-0000E90B0000}"/>
    <cellStyle name="Navadno 2 16" xfId="3045" xr:uid="{00000000-0005-0000-0000-0000EA0B0000}"/>
    <cellStyle name="Navadno 2 16 2" xfId="3046" xr:uid="{00000000-0005-0000-0000-0000EB0B0000}"/>
    <cellStyle name="Navadno 2 17" xfId="3047" xr:uid="{00000000-0005-0000-0000-0000EC0B0000}"/>
    <cellStyle name="Navadno 2 17 2" xfId="3048" xr:uid="{00000000-0005-0000-0000-0000ED0B0000}"/>
    <cellStyle name="Navadno 2 18" xfId="3049" xr:uid="{00000000-0005-0000-0000-0000EE0B0000}"/>
    <cellStyle name="Navadno 2 18 2" xfId="3050" xr:uid="{00000000-0005-0000-0000-0000EF0B0000}"/>
    <cellStyle name="Navadno 2 19" xfId="3051" xr:uid="{00000000-0005-0000-0000-0000F00B0000}"/>
    <cellStyle name="Navadno 2 19 2" xfId="3052" xr:uid="{00000000-0005-0000-0000-0000F10B0000}"/>
    <cellStyle name="Navadno 2 2" xfId="3053" xr:uid="{00000000-0005-0000-0000-0000F20B0000}"/>
    <cellStyle name="Navadno 2 2 10" xfId="3054" xr:uid="{00000000-0005-0000-0000-0000F30B0000}"/>
    <cellStyle name="Navadno 2 2 11" xfId="3055" xr:uid="{00000000-0005-0000-0000-0000F40B0000}"/>
    <cellStyle name="Navadno 2 2 12" xfId="3056" xr:uid="{00000000-0005-0000-0000-0000F50B0000}"/>
    <cellStyle name="Navadno 2 2 13" xfId="3057" xr:uid="{00000000-0005-0000-0000-0000F60B0000}"/>
    <cellStyle name="Navadno 2 2 14" xfId="3058" xr:uid="{00000000-0005-0000-0000-0000F70B0000}"/>
    <cellStyle name="Navadno 2 2 15" xfId="3059" xr:uid="{00000000-0005-0000-0000-0000F80B0000}"/>
    <cellStyle name="Navadno 2 2 16" xfId="3060" xr:uid="{00000000-0005-0000-0000-0000F90B0000}"/>
    <cellStyle name="Navadno 2 2 17" xfId="3061" xr:uid="{00000000-0005-0000-0000-0000FA0B0000}"/>
    <cellStyle name="Navadno 2 2 18" xfId="3062" xr:uid="{00000000-0005-0000-0000-0000FB0B0000}"/>
    <cellStyle name="Navadno 2 2 19" xfId="3063" xr:uid="{00000000-0005-0000-0000-0000FC0B0000}"/>
    <cellStyle name="Navadno 2 2 2" xfId="3064" xr:uid="{00000000-0005-0000-0000-0000FD0B0000}"/>
    <cellStyle name="Navadno 2 2 2 2" xfId="3065" xr:uid="{00000000-0005-0000-0000-0000FE0B0000}"/>
    <cellStyle name="Navadno 2 2 2 2 2" xfId="3066" xr:uid="{00000000-0005-0000-0000-0000FF0B0000}"/>
    <cellStyle name="Navadno 2 2 2 2 2 2" xfId="3067" xr:uid="{00000000-0005-0000-0000-0000000C0000}"/>
    <cellStyle name="Navadno 2 2 2 2 3" xfId="3068" xr:uid="{00000000-0005-0000-0000-0000010C0000}"/>
    <cellStyle name="Navadno 2 2 2 3" xfId="3069" xr:uid="{00000000-0005-0000-0000-0000020C0000}"/>
    <cellStyle name="Navadno 2 2 2 4" xfId="3070" xr:uid="{00000000-0005-0000-0000-0000030C0000}"/>
    <cellStyle name="Navadno 2 2 2 4 2" xfId="3071" xr:uid="{00000000-0005-0000-0000-0000040C0000}"/>
    <cellStyle name="Navadno 2 2 2 4 2 2" xfId="3072" xr:uid="{00000000-0005-0000-0000-0000050C0000}"/>
    <cellStyle name="Navadno 2 2 2 4 3" xfId="3073" xr:uid="{00000000-0005-0000-0000-0000060C0000}"/>
    <cellStyle name="Navadno 2 2 2 5" xfId="3074" xr:uid="{00000000-0005-0000-0000-0000070C0000}"/>
    <cellStyle name="Navadno 2 2 2 5 2" xfId="3075" xr:uid="{00000000-0005-0000-0000-0000080C0000}"/>
    <cellStyle name="Navadno 2 2 2 6" xfId="3076" xr:uid="{00000000-0005-0000-0000-0000090C0000}"/>
    <cellStyle name="Navadno 2 2 2 6 2" xfId="3077" xr:uid="{00000000-0005-0000-0000-00000A0C0000}"/>
    <cellStyle name="Navadno 2 2 2 7" xfId="3078" xr:uid="{00000000-0005-0000-0000-00000B0C0000}"/>
    <cellStyle name="Navadno 2 2 2 7 2" xfId="3079" xr:uid="{00000000-0005-0000-0000-00000C0C0000}"/>
    <cellStyle name="Navadno 2 2 2 7 2 2" xfId="3080" xr:uid="{00000000-0005-0000-0000-00000D0C0000}"/>
    <cellStyle name="Navadno 2 2 2 7 2 3" xfId="3081" xr:uid="{00000000-0005-0000-0000-00000E0C0000}"/>
    <cellStyle name="Navadno 2 2 2 7 3" xfId="3082" xr:uid="{00000000-0005-0000-0000-00000F0C0000}"/>
    <cellStyle name="Navadno 2 2 2 7 3 2" xfId="3083" xr:uid="{00000000-0005-0000-0000-0000100C0000}"/>
    <cellStyle name="Navadno 2 2 2 7 3 2 2" xfId="3084" xr:uid="{00000000-0005-0000-0000-0000110C0000}"/>
    <cellStyle name="Navadno 2 2 2 7 3 2 2 2" xfId="3085" xr:uid="{00000000-0005-0000-0000-0000120C0000}"/>
    <cellStyle name="Navadno 2 2 2 7 3 2 3" xfId="3086" xr:uid="{00000000-0005-0000-0000-0000130C0000}"/>
    <cellStyle name="Navadno 2 2 2 7 3 2 3 2" xfId="3087" xr:uid="{00000000-0005-0000-0000-0000140C0000}"/>
    <cellStyle name="Navadno 2 2 2 7 3 2 4" xfId="3088" xr:uid="{00000000-0005-0000-0000-0000150C0000}"/>
    <cellStyle name="Navadno 2 2 2 7 3 3" xfId="3089" xr:uid="{00000000-0005-0000-0000-0000160C0000}"/>
    <cellStyle name="Navadno 2 2 2 7 3 3 2" xfId="3090" xr:uid="{00000000-0005-0000-0000-0000170C0000}"/>
    <cellStyle name="Navadno 2 2 2 7 3 4" xfId="3091" xr:uid="{00000000-0005-0000-0000-0000180C0000}"/>
    <cellStyle name="Navadno 2 2 2 7 3 4 2" xfId="3092" xr:uid="{00000000-0005-0000-0000-0000190C0000}"/>
    <cellStyle name="Navadno 2 2 2 7 3 5" xfId="3093" xr:uid="{00000000-0005-0000-0000-00001A0C0000}"/>
    <cellStyle name="Navadno 2 2 2 7 3 5 2" xfId="3094" xr:uid="{00000000-0005-0000-0000-00001B0C0000}"/>
    <cellStyle name="Navadno 2 2 2 7 3 6" xfId="3095" xr:uid="{00000000-0005-0000-0000-00001C0C0000}"/>
    <cellStyle name="Navadno 2 2 2 7 4" xfId="3096" xr:uid="{00000000-0005-0000-0000-00001D0C0000}"/>
    <cellStyle name="Navadno 2 2 2 7 4 2" xfId="3097" xr:uid="{00000000-0005-0000-0000-00001E0C0000}"/>
    <cellStyle name="Navadno 2 2 2 7 4 2 2" xfId="3098" xr:uid="{00000000-0005-0000-0000-00001F0C0000}"/>
    <cellStyle name="Navadno 2 2 2 7 4 3" xfId="3099" xr:uid="{00000000-0005-0000-0000-0000200C0000}"/>
    <cellStyle name="Navadno 2 2 2 7 4 3 2" xfId="3100" xr:uid="{00000000-0005-0000-0000-0000210C0000}"/>
    <cellStyle name="Navadno 2 2 2 7 4 4" xfId="3101" xr:uid="{00000000-0005-0000-0000-0000220C0000}"/>
    <cellStyle name="Navadno 2 2 2 7 5" xfId="3102" xr:uid="{00000000-0005-0000-0000-0000230C0000}"/>
    <cellStyle name="Navadno 2 2 2 7 5 2" xfId="3103" xr:uid="{00000000-0005-0000-0000-0000240C0000}"/>
    <cellStyle name="Navadno 2 2 2 7 5 2 2" xfId="3104" xr:uid="{00000000-0005-0000-0000-0000250C0000}"/>
    <cellStyle name="Navadno 2 2 2 7 5 3" xfId="3105" xr:uid="{00000000-0005-0000-0000-0000260C0000}"/>
    <cellStyle name="Navadno 2 2 2 7 5 3 2" xfId="3106" xr:uid="{00000000-0005-0000-0000-0000270C0000}"/>
    <cellStyle name="Navadno 2 2 2 7 5 4" xfId="3107" xr:uid="{00000000-0005-0000-0000-0000280C0000}"/>
    <cellStyle name="Navadno 2 2 2 8" xfId="3108" xr:uid="{00000000-0005-0000-0000-0000290C0000}"/>
    <cellStyle name="Navadno 2 2 20" xfId="3109" xr:uid="{00000000-0005-0000-0000-00002A0C0000}"/>
    <cellStyle name="Navadno 2 2 21" xfId="3110" xr:uid="{00000000-0005-0000-0000-00002B0C0000}"/>
    <cellStyle name="Navadno 2 2 22" xfId="3111" xr:uid="{00000000-0005-0000-0000-00002C0C0000}"/>
    <cellStyle name="Navadno 2 2 23" xfId="3112" xr:uid="{00000000-0005-0000-0000-00002D0C0000}"/>
    <cellStyle name="Navadno 2 2 24" xfId="3113" xr:uid="{00000000-0005-0000-0000-00002E0C0000}"/>
    <cellStyle name="Navadno 2 2 24 2" xfId="3114" xr:uid="{00000000-0005-0000-0000-00002F0C0000}"/>
    <cellStyle name="Navadno 2 2 24 3" xfId="3115" xr:uid="{00000000-0005-0000-0000-0000300C0000}"/>
    <cellStyle name="Navadno 2 2 25" xfId="3116" xr:uid="{00000000-0005-0000-0000-0000310C0000}"/>
    <cellStyle name="Navadno 2 2 3" xfId="3117" xr:uid="{00000000-0005-0000-0000-0000320C0000}"/>
    <cellStyle name="Navadno 2 2 3 10" xfId="3118" xr:uid="{00000000-0005-0000-0000-0000330C0000}"/>
    <cellStyle name="Navadno 2 2 3 10 2" xfId="3119" xr:uid="{00000000-0005-0000-0000-0000340C0000}"/>
    <cellStyle name="Navadno 2 2 3 11" xfId="3120" xr:uid="{00000000-0005-0000-0000-0000350C0000}"/>
    <cellStyle name="Navadno 2 2 3 11 2" xfId="3121" xr:uid="{00000000-0005-0000-0000-0000360C0000}"/>
    <cellStyle name="Navadno 2 2 3 12" xfId="3122" xr:uid="{00000000-0005-0000-0000-0000370C0000}"/>
    <cellStyle name="Navadno 2 2 3 12 2" xfId="3123" xr:uid="{00000000-0005-0000-0000-0000380C0000}"/>
    <cellStyle name="Navadno 2 2 3 13" xfId="3124" xr:uid="{00000000-0005-0000-0000-0000390C0000}"/>
    <cellStyle name="Navadno 2 2 3 14" xfId="3125" xr:uid="{00000000-0005-0000-0000-00003A0C0000}"/>
    <cellStyle name="Navadno 2 2 3 2" xfId="3126" xr:uid="{00000000-0005-0000-0000-00003B0C0000}"/>
    <cellStyle name="Navadno 2 2 3 2 2" xfId="3127" xr:uid="{00000000-0005-0000-0000-00003C0C0000}"/>
    <cellStyle name="Navadno 2 2 3 3" xfId="3128" xr:uid="{00000000-0005-0000-0000-00003D0C0000}"/>
    <cellStyle name="Navadno 2 2 3 3 2" xfId="3129" xr:uid="{00000000-0005-0000-0000-00003E0C0000}"/>
    <cellStyle name="Navadno 2 2 3 3 3" xfId="3130" xr:uid="{00000000-0005-0000-0000-00003F0C0000}"/>
    <cellStyle name="Navadno 2 2 3 3 3 2" xfId="3131" xr:uid="{00000000-0005-0000-0000-0000400C0000}"/>
    <cellStyle name="Navadno 2 2 3 3 3 2 2" xfId="3132" xr:uid="{00000000-0005-0000-0000-0000410C0000}"/>
    <cellStyle name="Navadno 2 2 3 3 3 2 2 2" xfId="3133" xr:uid="{00000000-0005-0000-0000-0000420C0000}"/>
    <cellStyle name="Navadno 2 2 3 3 3 2 2 2 2" xfId="3134" xr:uid="{00000000-0005-0000-0000-0000430C0000}"/>
    <cellStyle name="Navadno 2 2 3 3 3 2 2 3" xfId="3135" xr:uid="{00000000-0005-0000-0000-0000440C0000}"/>
    <cellStyle name="Navadno 2 2 3 3 3 2 2 3 2" xfId="3136" xr:uid="{00000000-0005-0000-0000-0000450C0000}"/>
    <cellStyle name="Navadno 2 2 3 3 3 2 2 4" xfId="3137" xr:uid="{00000000-0005-0000-0000-0000460C0000}"/>
    <cellStyle name="Navadno 2 2 3 3 3 2 3" xfId="3138" xr:uid="{00000000-0005-0000-0000-0000470C0000}"/>
    <cellStyle name="Navadno 2 2 3 3 3 2 3 2" xfId="3139" xr:uid="{00000000-0005-0000-0000-0000480C0000}"/>
    <cellStyle name="Navadno 2 2 3 3 3 2 4" xfId="3140" xr:uid="{00000000-0005-0000-0000-0000490C0000}"/>
    <cellStyle name="Navadno 2 2 3 3 3 2 4 2" xfId="3141" xr:uid="{00000000-0005-0000-0000-00004A0C0000}"/>
    <cellStyle name="Navadno 2 2 3 3 3 2 5" xfId="3142" xr:uid="{00000000-0005-0000-0000-00004B0C0000}"/>
    <cellStyle name="Navadno 2 2 3 3 3 3" xfId="3143" xr:uid="{00000000-0005-0000-0000-00004C0C0000}"/>
    <cellStyle name="Navadno 2 2 3 3 3 3 2" xfId="3144" xr:uid="{00000000-0005-0000-0000-00004D0C0000}"/>
    <cellStyle name="Navadno 2 2 3 3 3 3 2 2" xfId="3145" xr:uid="{00000000-0005-0000-0000-00004E0C0000}"/>
    <cellStyle name="Navadno 2 2 3 3 3 3 3" xfId="3146" xr:uid="{00000000-0005-0000-0000-00004F0C0000}"/>
    <cellStyle name="Navadno 2 2 3 3 3 3 3 2" xfId="3147" xr:uid="{00000000-0005-0000-0000-0000500C0000}"/>
    <cellStyle name="Navadno 2 2 3 3 3 3 4" xfId="3148" xr:uid="{00000000-0005-0000-0000-0000510C0000}"/>
    <cellStyle name="Navadno 2 2 3 3 3 4" xfId="3149" xr:uid="{00000000-0005-0000-0000-0000520C0000}"/>
    <cellStyle name="Navadno 2 2 3 3 3 4 2" xfId="3150" xr:uid="{00000000-0005-0000-0000-0000530C0000}"/>
    <cellStyle name="Navadno 2 2 3 3 3 4 2 2" xfId="3151" xr:uid="{00000000-0005-0000-0000-0000540C0000}"/>
    <cellStyle name="Navadno 2 2 3 3 3 4 3" xfId="3152" xr:uid="{00000000-0005-0000-0000-0000550C0000}"/>
    <cellStyle name="Navadno 2 2 3 3 3 4 3 2" xfId="3153" xr:uid="{00000000-0005-0000-0000-0000560C0000}"/>
    <cellStyle name="Navadno 2 2 3 3 3 4 4" xfId="3154" xr:uid="{00000000-0005-0000-0000-0000570C0000}"/>
    <cellStyle name="Navadno 2 2 3 3 3 5" xfId="3155" xr:uid="{00000000-0005-0000-0000-0000580C0000}"/>
    <cellStyle name="Navadno 2 2 3 3 3 5 2" xfId="3156" xr:uid="{00000000-0005-0000-0000-0000590C0000}"/>
    <cellStyle name="Navadno 2 2 3 3 3 6" xfId="3157" xr:uid="{00000000-0005-0000-0000-00005A0C0000}"/>
    <cellStyle name="Navadno 2 2 3 3 3 6 2" xfId="3158" xr:uid="{00000000-0005-0000-0000-00005B0C0000}"/>
    <cellStyle name="Navadno 2 2 3 3 3 7" xfId="3159" xr:uid="{00000000-0005-0000-0000-00005C0C0000}"/>
    <cellStyle name="Navadno 2 2 3 3 3 7 2" xfId="3160" xr:uid="{00000000-0005-0000-0000-00005D0C0000}"/>
    <cellStyle name="Navadno 2 2 3 3 3 8" xfId="3161" xr:uid="{00000000-0005-0000-0000-00005E0C0000}"/>
    <cellStyle name="Navadno 2 2 3 4" xfId="3162" xr:uid="{00000000-0005-0000-0000-00005F0C0000}"/>
    <cellStyle name="Navadno 2 2 3 4 2" xfId="3163" xr:uid="{00000000-0005-0000-0000-0000600C0000}"/>
    <cellStyle name="Navadno 2 2 3 4 3" xfId="3164" xr:uid="{00000000-0005-0000-0000-0000610C0000}"/>
    <cellStyle name="Navadno 2 2 3 4 3 2" xfId="3165" xr:uid="{00000000-0005-0000-0000-0000620C0000}"/>
    <cellStyle name="Navadno 2 2 3 4 4" xfId="3166" xr:uid="{00000000-0005-0000-0000-0000630C0000}"/>
    <cellStyle name="Navadno 2 2 3 4 4 2" xfId="3167" xr:uid="{00000000-0005-0000-0000-0000640C0000}"/>
    <cellStyle name="Navadno 2 2 3 4 5" xfId="3168" xr:uid="{00000000-0005-0000-0000-0000650C0000}"/>
    <cellStyle name="Navadno 2 2 3 4 5 2" xfId="3169" xr:uid="{00000000-0005-0000-0000-0000660C0000}"/>
    <cellStyle name="Navadno 2 2 3 5" xfId="3170" xr:uid="{00000000-0005-0000-0000-0000670C0000}"/>
    <cellStyle name="Navadno 2 2 3 5 2" xfId="3171" xr:uid="{00000000-0005-0000-0000-0000680C0000}"/>
    <cellStyle name="Navadno 2 2 3 5 2 2" xfId="3172" xr:uid="{00000000-0005-0000-0000-0000690C0000}"/>
    <cellStyle name="Navadno 2 2 3 5 2 2 2" xfId="3173" xr:uid="{00000000-0005-0000-0000-00006A0C0000}"/>
    <cellStyle name="Navadno 2 2 3 5 2 3" xfId="3174" xr:uid="{00000000-0005-0000-0000-00006B0C0000}"/>
    <cellStyle name="Navadno 2 2 3 5 2 3 2" xfId="3175" xr:uid="{00000000-0005-0000-0000-00006C0C0000}"/>
    <cellStyle name="Navadno 2 2 3 5 2 4" xfId="3176" xr:uid="{00000000-0005-0000-0000-00006D0C0000}"/>
    <cellStyle name="Navadno 2 2 3 5 3" xfId="3177" xr:uid="{00000000-0005-0000-0000-00006E0C0000}"/>
    <cellStyle name="Navadno 2 2 3 5 3 2" xfId="3178" xr:uid="{00000000-0005-0000-0000-00006F0C0000}"/>
    <cellStyle name="Navadno 2 2 3 5 4" xfId="3179" xr:uid="{00000000-0005-0000-0000-0000700C0000}"/>
    <cellStyle name="Navadno 2 2 3 5 4 2" xfId="3180" xr:uid="{00000000-0005-0000-0000-0000710C0000}"/>
    <cellStyle name="Navadno 2 2 3 5 5" xfId="3181" xr:uid="{00000000-0005-0000-0000-0000720C0000}"/>
    <cellStyle name="Navadno 2 2 3 6" xfId="3182" xr:uid="{00000000-0005-0000-0000-0000730C0000}"/>
    <cellStyle name="Navadno 2 2 3 6 2" xfId="3183" xr:uid="{00000000-0005-0000-0000-0000740C0000}"/>
    <cellStyle name="Navadno 2 2 3 6 2 2" xfId="3184" xr:uid="{00000000-0005-0000-0000-0000750C0000}"/>
    <cellStyle name="Navadno 2 2 3 6 3" xfId="3185" xr:uid="{00000000-0005-0000-0000-0000760C0000}"/>
    <cellStyle name="Navadno 2 2 3 6 3 2" xfId="3186" xr:uid="{00000000-0005-0000-0000-0000770C0000}"/>
    <cellStyle name="Navadno 2 2 3 6 4" xfId="3187" xr:uid="{00000000-0005-0000-0000-0000780C0000}"/>
    <cellStyle name="Navadno 2 2 3 7" xfId="3188" xr:uid="{00000000-0005-0000-0000-0000790C0000}"/>
    <cellStyle name="Navadno 2 2 3 7 2" xfId="3189" xr:uid="{00000000-0005-0000-0000-00007A0C0000}"/>
    <cellStyle name="Navadno 2 2 3 7 2 2" xfId="3190" xr:uid="{00000000-0005-0000-0000-00007B0C0000}"/>
    <cellStyle name="Navadno 2 2 3 7 3" xfId="3191" xr:uid="{00000000-0005-0000-0000-00007C0C0000}"/>
    <cellStyle name="Navadno 2 2 3 7 3 2" xfId="3192" xr:uid="{00000000-0005-0000-0000-00007D0C0000}"/>
    <cellStyle name="Navadno 2 2 3 7 4" xfId="3193" xr:uid="{00000000-0005-0000-0000-00007E0C0000}"/>
    <cellStyle name="Navadno 2 2 3 8" xfId="3194" xr:uid="{00000000-0005-0000-0000-00007F0C0000}"/>
    <cellStyle name="Navadno 2 2 3 8 2" xfId="3195" xr:uid="{00000000-0005-0000-0000-0000800C0000}"/>
    <cellStyle name="Navadno 2 2 3 8 2 2" xfId="3196" xr:uid="{00000000-0005-0000-0000-0000810C0000}"/>
    <cellStyle name="Navadno 2 2 3 8 3" xfId="3197" xr:uid="{00000000-0005-0000-0000-0000820C0000}"/>
    <cellStyle name="Navadno 2 2 3 8 3 2" xfId="3198" xr:uid="{00000000-0005-0000-0000-0000830C0000}"/>
    <cellStyle name="Navadno 2 2 3 8 4" xfId="3199" xr:uid="{00000000-0005-0000-0000-0000840C0000}"/>
    <cellStyle name="Navadno 2 2 3 9" xfId="3200" xr:uid="{00000000-0005-0000-0000-0000850C0000}"/>
    <cellStyle name="Navadno 2 2 3 9 2" xfId="3201" xr:uid="{00000000-0005-0000-0000-0000860C0000}"/>
    <cellStyle name="Navadno 2 2 4" xfId="3202" xr:uid="{00000000-0005-0000-0000-0000870C0000}"/>
    <cellStyle name="Navadno 2 2 4 2" xfId="3203" xr:uid="{00000000-0005-0000-0000-0000880C0000}"/>
    <cellStyle name="Navadno 2 2 5" xfId="3204" xr:uid="{00000000-0005-0000-0000-0000890C0000}"/>
    <cellStyle name="Navadno 2 2 5 2" xfId="3205" xr:uid="{00000000-0005-0000-0000-00008A0C0000}"/>
    <cellStyle name="Navadno 2 2 5 3" xfId="3206" xr:uid="{00000000-0005-0000-0000-00008B0C0000}"/>
    <cellStyle name="Navadno 2 2 5 4" xfId="3207" xr:uid="{00000000-0005-0000-0000-00008C0C0000}"/>
    <cellStyle name="Navadno 2 2 6" xfId="3208" xr:uid="{00000000-0005-0000-0000-00008D0C0000}"/>
    <cellStyle name="Navadno 2 2 6 2" xfId="3209" xr:uid="{00000000-0005-0000-0000-00008E0C0000}"/>
    <cellStyle name="Navadno 2 2 7" xfId="3210" xr:uid="{00000000-0005-0000-0000-00008F0C0000}"/>
    <cellStyle name="Navadno 2 2 8" xfId="3211" xr:uid="{00000000-0005-0000-0000-0000900C0000}"/>
    <cellStyle name="Navadno 2 2 9" xfId="3212" xr:uid="{00000000-0005-0000-0000-0000910C0000}"/>
    <cellStyle name="Navadno 2 20" xfId="3213" xr:uid="{00000000-0005-0000-0000-0000920C0000}"/>
    <cellStyle name="Navadno 2 20 2" xfId="3214" xr:uid="{00000000-0005-0000-0000-0000930C0000}"/>
    <cellStyle name="Navadno 2 21" xfId="3215" xr:uid="{00000000-0005-0000-0000-0000940C0000}"/>
    <cellStyle name="Navadno 2 21 2" xfId="3216" xr:uid="{00000000-0005-0000-0000-0000950C0000}"/>
    <cellStyle name="Navadno 2 22" xfId="3217" xr:uid="{00000000-0005-0000-0000-0000960C0000}"/>
    <cellStyle name="Navadno 2 22 2" xfId="3218" xr:uid="{00000000-0005-0000-0000-0000970C0000}"/>
    <cellStyle name="Navadno 2 23" xfId="3219" xr:uid="{00000000-0005-0000-0000-0000980C0000}"/>
    <cellStyle name="Navadno 2 23 2" xfId="3220" xr:uid="{00000000-0005-0000-0000-0000990C0000}"/>
    <cellStyle name="Navadno 2 24" xfId="3221" xr:uid="{00000000-0005-0000-0000-00009A0C0000}"/>
    <cellStyle name="Navadno 2 24 2" xfId="3222" xr:uid="{00000000-0005-0000-0000-00009B0C0000}"/>
    <cellStyle name="Navadno 2 25" xfId="3223" xr:uid="{00000000-0005-0000-0000-00009C0C0000}"/>
    <cellStyle name="Navadno 2 25 2" xfId="3224" xr:uid="{00000000-0005-0000-0000-00009D0C0000}"/>
    <cellStyle name="Navadno 2 26" xfId="3225" xr:uid="{00000000-0005-0000-0000-00009E0C0000}"/>
    <cellStyle name="Navadno 2 26 2" xfId="3226" xr:uid="{00000000-0005-0000-0000-00009F0C0000}"/>
    <cellStyle name="Navadno 2 27" xfId="3227" xr:uid="{00000000-0005-0000-0000-0000A00C0000}"/>
    <cellStyle name="Navadno 2 27 2" xfId="3228" xr:uid="{00000000-0005-0000-0000-0000A10C0000}"/>
    <cellStyle name="Navadno 2 28" xfId="3229" xr:uid="{00000000-0005-0000-0000-0000A20C0000}"/>
    <cellStyle name="Navadno 2 28 2" xfId="3230" xr:uid="{00000000-0005-0000-0000-0000A30C0000}"/>
    <cellStyle name="Navadno 2 29" xfId="3231" xr:uid="{00000000-0005-0000-0000-0000A40C0000}"/>
    <cellStyle name="Navadno 2 29 2" xfId="3232" xr:uid="{00000000-0005-0000-0000-0000A50C0000}"/>
    <cellStyle name="Navadno 2 3" xfId="3233" xr:uid="{00000000-0005-0000-0000-0000A60C0000}"/>
    <cellStyle name="Navadno 2 3 10" xfId="3234" xr:uid="{00000000-0005-0000-0000-0000A70C0000}"/>
    <cellStyle name="Navadno 2 3 10 2" xfId="3235" xr:uid="{00000000-0005-0000-0000-0000A80C0000}"/>
    <cellStyle name="Navadno 2 3 11" xfId="3236" xr:uid="{00000000-0005-0000-0000-0000A90C0000}"/>
    <cellStyle name="Navadno 2 3 2" xfId="3237" xr:uid="{00000000-0005-0000-0000-0000AA0C0000}"/>
    <cellStyle name="Navadno 2 3 2 2" xfId="3238" xr:uid="{00000000-0005-0000-0000-0000AB0C0000}"/>
    <cellStyle name="Navadno 2 3 2 2 2" xfId="3239" xr:uid="{00000000-0005-0000-0000-0000AC0C0000}"/>
    <cellStyle name="Navadno 2 3 2 3" xfId="3240" xr:uid="{00000000-0005-0000-0000-0000AD0C0000}"/>
    <cellStyle name="Navadno 2 3 2 4" xfId="3241" xr:uid="{00000000-0005-0000-0000-0000AE0C0000}"/>
    <cellStyle name="Navadno 2 3 3" xfId="3242" xr:uid="{00000000-0005-0000-0000-0000AF0C0000}"/>
    <cellStyle name="Navadno 2 3 3 2" xfId="3243" xr:uid="{00000000-0005-0000-0000-0000B00C0000}"/>
    <cellStyle name="Navadno 2 3 3 2 2" xfId="3244" xr:uid="{00000000-0005-0000-0000-0000B10C0000}"/>
    <cellStyle name="Navadno 2 3 3 3" xfId="3245" xr:uid="{00000000-0005-0000-0000-0000B20C0000}"/>
    <cellStyle name="Navadno 2 3 3 4" xfId="3246" xr:uid="{00000000-0005-0000-0000-0000B30C0000}"/>
    <cellStyle name="Navadno 2 3 4" xfId="3247" xr:uid="{00000000-0005-0000-0000-0000B40C0000}"/>
    <cellStyle name="Navadno 2 3 4 2" xfId="3248" xr:uid="{00000000-0005-0000-0000-0000B50C0000}"/>
    <cellStyle name="Navadno 2 3 5" xfId="3249" xr:uid="{00000000-0005-0000-0000-0000B60C0000}"/>
    <cellStyle name="Navadno 2 3 5 10" xfId="3250" xr:uid="{00000000-0005-0000-0000-0000B70C0000}"/>
    <cellStyle name="Navadno 2 3 5 11" xfId="3251" xr:uid="{00000000-0005-0000-0000-0000B80C0000}"/>
    <cellStyle name="Navadno 2 3 5 2" xfId="3252" xr:uid="{00000000-0005-0000-0000-0000B90C0000}"/>
    <cellStyle name="Navadno 2 3 5 2 2" xfId="3253" xr:uid="{00000000-0005-0000-0000-0000BA0C0000}"/>
    <cellStyle name="Navadno 2 3 5 2 2 2" xfId="3254" xr:uid="{00000000-0005-0000-0000-0000BB0C0000}"/>
    <cellStyle name="Navadno 2 3 5 2 2 2 2" xfId="3255" xr:uid="{00000000-0005-0000-0000-0000BC0C0000}"/>
    <cellStyle name="Navadno 2 3 5 2 2 3" xfId="3256" xr:uid="{00000000-0005-0000-0000-0000BD0C0000}"/>
    <cellStyle name="Navadno 2 3 5 2 2 3 2" xfId="3257" xr:uid="{00000000-0005-0000-0000-0000BE0C0000}"/>
    <cellStyle name="Navadno 2 3 5 2 2 4" xfId="3258" xr:uid="{00000000-0005-0000-0000-0000BF0C0000}"/>
    <cellStyle name="Navadno 2 3 5 2 3" xfId="3259" xr:uid="{00000000-0005-0000-0000-0000C00C0000}"/>
    <cellStyle name="Navadno 2 3 5 2 3 2" xfId="3260" xr:uid="{00000000-0005-0000-0000-0000C10C0000}"/>
    <cellStyle name="Navadno 2 3 5 2 4" xfId="3261" xr:uid="{00000000-0005-0000-0000-0000C20C0000}"/>
    <cellStyle name="Navadno 2 3 5 2 4 2" xfId="3262" xr:uid="{00000000-0005-0000-0000-0000C30C0000}"/>
    <cellStyle name="Navadno 2 3 5 2 5" xfId="3263" xr:uid="{00000000-0005-0000-0000-0000C40C0000}"/>
    <cellStyle name="Navadno 2 3 5 3" xfId="3264" xr:uid="{00000000-0005-0000-0000-0000C50C0000}"/>
    <cellStyle name="Navadno 2 3 5 3 2" xfId="3265" xr:uid="{00000000-0005-0000-0000-0000C60C0000}"/>
    <cellStyle name="Navadno 2 3 5 3 2 2" xfId="3266" xr:uid="{00000000-0005-0000-0000-0000C70C0000}"/>
    <cellStyle name="Navadno 2 3 5 3 3" xfId="3267" xr:uid="{00000000-0005-0000-0000-0000C80C0000}"/>
    <cellStyle name="Navadno 2 3 5 3 3 2" xfId="3268" xr:uid="{00000000-0005-0000-0000-0000C90C0000}"/>
    <cellStyle name="Navadno 2 3 5 3 4" xfId="3269" xr:uid="{00000000-0005-0000-0000-0000CA0C0000}"/>
    <cellStyle name="Navadno 2 3 5 4" xfId="3270" xr:uid="{00000000-0005-0000-0000-0000CB0C0000}"/>
    <cellStyle name="Navadno 2 3 5 4 2" xfId="3271" xr:uid="{00000000-0005-0000-0000-0000CC0C0000}"/>
    <cellStyle name="Navadno 2 3 5 4 2 2" xfId="3272" xr:uid="{00000000-0005-0000-0000-0000CD0C0000}"/>
    <cellStyle name="Navadno 2 3 5 4 3" xfId="3273" xr:uid="{00000000-0005-0000-0000-0000CE0C0000}"/>
    <cellStyle name="Navadno 2 3 5 4 3 2" xfId="3274" xr:uid="{00000000-0005-0000-0000-0000CF0C0000}"/>
    <cellStyle name="Navadno 2 3 5 4 4" xfId="3275" xr:uid="{00000000-0005-0000-0000-0000D00C0000}"/>
    <cellStyle name="Navadno 2 3 5 5" xfId="3276" xr:uid="{00000000-0005-0000-0000-0000D10C0000}"/>
    <cellStyle name="Navadno 2 3 5 5 2" xfId="3277" xr:uid="{00000000-0005-0000-0000-0000D20C0000}"/>
    <cellStyle name="Navadno 2 3 5 5 2 2" xfId="3278" xr:uid="{00000000-0005-0000-0000-0000D30C0000}"/>
    <cellStyle name="Navadno 2 3 5 5 3" xfId="3279" xr:uid="{00000000-0005-0000-0000-0000D40C0000}"/>
    <cellStyle name="Navadno 2 3 5 5 3 2" xfId="3280" xr:uid="{00000000-0005-0000-0000-0000D50C0000}"/>
    <cellStyle name="Navadno 2 3 5 5 4" xfId="3281" xr:uid="{00000000-0005-0000-0000-0000D60C0000}"/>
    <cellStyle name="Navadno 2 3 5 6" xfId="3282" xr:uid="{00000000-0005-0000-0000-0000D70C0000}"/>
    <cellStyle name="Navadno 2 3 5 6 2" xfId="3283" xr:uid="{00000000-0005-0000-0000-0000D80C0000}"/>
    <cellStyle name="Navadno 2 3 5 7" xfId="3284" xr:uid="{00000000-0005-0000-0000-0000D90C0000}"/>
    <cellStyle name="Navadno 2 3 5 7 2" xfId="3285" xr:uid="{00000000-0005-0000-0000-0000DA0C0000}"/>
    <cellStyle name="Navadno 2 3 5 8" xfId="3286" xr:uid="{00000000-0005-0000-0000-0000DB0C0000}"/>
    <cellStyle name="Navadno 2 3 5 8 2" xfId="3287" xr:uid="{00000000-0005-0000-0000-0000DC0C0000}"/>
    <cellStyle name="Navadno 2 3 5 9" xfId="3288" xr:uid="{00000000-0005-0000-0000-0000DD0C0000}"/>
    <cellStyle name="Navadno 2 3 5 9 2" xfId="3289" xr:uid="{00000000-0005-0000-0000-0000DE0C0000}"/>
    <cellStyle name="Navadno 2 3 6" xfId="3290" xr:uid="{00000000-0005-0000-0000-0000DF0C0000}"/>
    <cellStyle name="Navadno 2 3 6 2" xfId="3291" xr:uid="{00000000-0005-0000-0000-0000E00C0000}"/>
    <cellStyle name="Navadno 2 3 7" xfId="3292" xr:uid="{00000000-0005-0000-0000-0000E10C0000}"/>
    <cellStyle name="Navadno 2 3 7 2" xfId="3293" xr:uid="{00000000-0005-0000-0000-0000E20C0000}"/>
    <cellStyle name="Navadno 2 3 7 3" xfId="3294" xr:uid="{00000000-0005-0000-0000-0000E30C0000}"/>
    <cellStyle name="Navadno 2 3 7 4" xfId="3295" xr:uid="{00000000-0005-0000-0000-0000E40C0000}"/>
    <cellStyle name="Navadno 2 3 7 5" xfId="3296" xr:uid="{00000000-0005-0000-0000-0000E50C0000}"/>
    <cellStyle name="Navadno 2 3 8" xfId="3297" xr:uid="{00000000-0005-0000-0000-0000E60C0000}"/>
    <cellStyle name="Navadno 2 3 8 2" xfId="3298" xr:uid="{00000000-0005-0000-0000-0000E70C0000}"/>
    <cellStyle name="Navadno 2 3 8 3" xfId="3299" xr:uid="{00000000-0005-0000-0000-0000E80C0000}"/>
    <cellStyle name="Navadno 2 3 9" xfId="3300" xr:uid="{00000000-0005-0000-0000-0000E90C0000}"/>
    <cellStyle name="Navadno 2 30" xfId="3301" xr:uid="{00000000-0005-0000-0000-0000EA0C0000}"/>
    <cellStyle name="Navadno 2 30 2" xfId="3302" xr:uid="{00000000-0005-0000-0000-0000EB0C0000}"/>
    <cellStyle name="Navadno 2 31" xfId="3303" xr:uid="{00000000-0005-0000-0000-0000EC0C0000}"/>
    <cellStyle name="Navadno 2 31 2" xfId="3304" xr:uid="{00000000-0005-0000-0000-0000ED0C0000}"/>
    <cellStyle name="Navadno 2 32" xfId="3305" xr:uid="{00000000-0005-0000-0000-0000EE0C0000}"/>
    <cellStyle name="Navadno 2 32 2" xfId="3306" xr:uid="{00000000-0005-0000-0000-0000EF0C0000}"/>
    <cellStyle name="Navadno 2 33" xfId="3307" xr:uid="{00000000-0005-0000-0000-0000F00C0000}"/>
    <cellStyle name="Navadno 2 33 2" xfId="3308" xr:uid="{00000000-0005-0000-0000-0000F10C0000}"/>
    <cellStyle name="Navadno 2 34" xfId="3309" xr:uid="{00000000-0005-0000-0000-0000F20C0000}"/>
    <cellStyle name="Navadno 2 34 2" xfId="3310" xr:uid="{00000000-0005-0000-0000-0000F30C0000}"/>
    <cellStyle name="Navadno 2 35" xfId="3311" xr:uid="{00000000-0005-0000-0000-0000F40C0000}"/>
    <cellStyle name="Navadno 2 35 2" xfId="3312" xr:uid="{00000000-0005-0000-0000-0000F50C0000}"/>
    <cellStyle name="Navadno 2 36" xfId="3313" xr:uid="{00000000-0005-0000-0000-0000F60C0000}"/>
    <cellStyle name="Navadno 2 36 2" xfId="3314" xr:uid="{00000000-0005-0000-0000-0000F70C0000}"/>
    <cellStyle name="Navadno 2 37" xfId="3315" xr:uid="{00000000-0005-0000-0000-0000F80C0000}"/>
    <cellStyle name="Navadno 2 37 2" xfId="3316" xr:uid="{00000000-0005-0000-0000-0000F90C0000}"/>
    <cellStyle name="Navadno 2 38" xfId="3317" xr:uid="{00000000-0005-0000-0000-0000FA0C0000}"/>
    <cellStyle name="Navadno 2 38 2" xfId="3318" xr:uid="{00000000-0005-0000-0000-0000FB0C0000}"/>
    <cellStyle name="Navadno 2 39" xfId="3319" xr:uid="{00000000-0005-0000-0000-0000FC0C0000}"/>
    <cellStyle name="Navadno 2 39 2" xfId="3320" xr:uid="{00000000-0005-0000-0000-0000FD0C0000}"/>
    <cellStyle name="Navadno 2 4" xfId="3321" xr:uid="{00000000-0005-0000-0000-0000FE0C0000}"/>
    <cellStyle name="Navadno 2 4 10" xfId="3322" xr:uid="{00000000-0005-0000-0000-0000FF0C0000}"/>
    <cellStyle name="Navadno 2 4 11" xfId="3323" xr:uid="{00000000-0005-0000-0000-0000000D0000}"/>
    <cellStyle name="Navadno 2 4 2" xfId="3324" xr:uid="{00000000-0005-0000-0000-0000010D0000}"/>
    <cellStyle name="Navadno 2 4 2 2" xfId="3325" xr:uid="{00000000-0005-0000-0000-0000020D0000}"/>
    <cellStyle name="Navadno 2 4 2 2 2" xfId="3326" xr:uid="{00000000-0005-0000-0000-0000030D0000}"/>
    <cellStyle name="Navadno 2 4 2 3" xfId="3327" xr:uid="{00000000-0005-0000-0000-0000040D0000}"/>
    <cellStyle name="Navadno 2 4 3" xfId="3328" xr:uid="{00000000-0005-0000-0000-0000050D0000}"/>
    <cellStyle name="Navadno 2 4 3 2" xfId="3329" xr:uid="{00000000-0005-0000-0000-0000060D0000}"/>
    <cellStyle name="Navadno 2 4 3 2 2" xfId="3330" xr:uid="{00000000-0005-0000-0000-0000070D0000}"/>
    <cellStyle name="Navadno 2 4 3 3" xfId="3331" xr:uid="{00000000-0005-0000-0000-0000080D0000}"/>
    <cellStyle name="Navadno 2 4 4" xfId="3332" xr:uid="{00000000-0005-0000-0000-0000090D0000}"/>
    <cellStyle name="Navadno 2 4 4 2" xfId="3333" xr:uid="{00000000-0005-0000-0000-00000A0D0000}"/>
    <cellStyle name="Navadno 2 4 4 2 2" xfId="3334" xr:uid="{00000000-0005-0000-0000-00000B0D0000}"/>
    <cellStyle name="Navadno 2 4 4 3" xfId="3335" xr:uid="{00000000-0005-0000-0000-00000C0D0000}"/>
    <cellStyle name="Navadno 2 4 5" xfId="3336" xr:uid="{00000000-0005-0000-0000-00000D0D0000}"/>
    <cellStyle name="Navadno 2 4 5 2" xfId="3337" xr:uid="{00000000-0005-0000-0000-00000E0D0000}"/>
    <cellStyle name="Navadno 2 4 5 2 2" xfId="3338" xr:uid="{00000000-0005-0000-0000-00000F0D0000}"/>
    <cellStyle name="Navadno 2 4 5 3" xfId="3339" xr:uid="{00000000-0005-0000-0000-0000100D0000}"/>
    <cellStyle name="Navadno 2 4 5 4" xfId="3340" xr:uid="{00000000-0005-0000-0000-0000110D0000}"/>
    <cellStyle name="Navadno 2 4 5 5" xfId="3341" xr:uid="{00000000-0005-0000-0000-0000120D0000}"/>
    <cellStyle name="Navadno 2 4 6" xfId="3342" xr:uid="{00000000-0005-0000-0000-0000130D0000}"/>
    <cellStyle name="Navadno 2 4 6 2" xfId="3343" xr:uid="{00000000-0005-0000-0000-0000140D0000}"/>
    <cellStyle name="Navadno 2 4 6 2 2" xfId="3344" xr:uid="{00000000-0005-0000-0000-0000150D0000}"/>
    <cellStyle name="Navadno 2 4 6 3" xfId="3345" xr:uid="{00000000-0005-0000-0000-0000160D0000}"/>
    <cellStyle name="Navadno 2 4 7" xfId="3346" xr:uid="{00000000-0005-0000-0000-0000170D0000}"/>
    <cellStyle name="Navadno 2 4 7 2" xfId="3347" xr:uid="{00000000-0005-0000-0000-0000180D0000}"/>
    <cellStyle name="Navadno 2 4 8" xfId="3348" xr:uid="{00000000-0005-0000-0000-0000190D0000}"/>
    <cellStyle name="Navadno 2 4 9" xfId="3349" xr:uid="{00000000-0005-0000-0000-00001A0D0000}"/>
    <cellStyle name="Navadno 2 4 9 2" xfId="3350" xr:uid="{00000000-0005-0000-0000-00001B0D0000}"/>
    <cellStyle name="Navadno 2 4 9 2 2" xfId="3351" xr:uid="{00000000-0005-0000-0000-00001C0D0000}"/>
    <cellStyle name="Navadno 2 4 9 2 2 2" xfId="3352" xr:uid="{00000000-0005-0000-0000-00001D0D0000}"/>
    <cellStyle name="Navadno 2 4 9 2 2 2 2" xfId="3353" xr:uid="{00000000-0005-0000-0000-00001E0D0000}"/>
    <cellStyle name="Navadno 2 4 9 2 2 2 2 2" xfId="3354" xr:uid="{00000000-0005-0000-0000-00001F0D0000}"/>
    <cellStyle name="Navadno 2 4 9 2 2 2 3" xfId="3355" xr:uid="{00000000-0005-0000-0000-0000200D0000}"/>
    <cellStyle name="Navadno 2 4 9 2 2 2 3 2" xfId="3356" xr:uid="{00000000-0005-0000-0000-0000210D0000}"/>
    <cellStyle name="Navadno 2 4 9 2 2 2 4" xfId="3357" xr:uid="{00000000-0005-0000-0000-0000220D0000}"/>
    <cellStyle name="Navadno 2 4 9 2 2 3" xfId="3358" xr:uid="{00000000-0005-0000-0000-0000230D0000}"/>
    <cellStyle name="Navadno 2 4 9 2 2 3 2" xfId="3359" xr:uid="{00000000-0005-0000-0000-0000240D0000}"/>
    <cellStyle name="Navadno 2 4 9 2 2 4" xfId="3360" xr:uid="{00000000-0005-0000-0000-0000250D0000}"/>
    <cellStyle name="Navadno 2 4 9 2 2 4 2" xfId="3361" xr:uid="{00000000-0005-0000-0000-0000260D0000}"/>
    <cellStyle name="Navadno 2 4 9 2 2 5" xfId="3362" xr:uid="{00000000-0005-0000-0000-0000270D0000}"/>
    <cellStyle name="Navadno 2 4 9 2 3" xfId="3363" xr:uid="{00000000-0005-0000-0000-0000280D0000}"/>
    <cellStyle name="Navadno 2 4 9 2 3 2" xfId="3364" xr:uid="{00000000-0005-0000-0000-0000290D0000}"/>
    <cellStyle name="Navadno 2 4 9 2 3 2 2" xfId="3365" xr:uid="{00000000-0005-0000-0000-00002A0D0000}"/>
    <cellStyle name="Navadno 2 4 9 2 3 3" xfId="3366" xr:uid="{00000000-0005-0000-0000-00002B0D0000}"/>
    <cellStyle name="Navadno 2 4 9 2 3 3 2" xfId="3367" xr:uid="{00000000-0005-0000-0000-00002C0D0000}"/>
    <cellStyle name="Navadno 2 4 9 2 3 4" xfId="3368" xr:uid="{00000000-0005-0000-0000-00002D0D0000}"/>
    <cellStyle name="Navadno 2 4 9 2 4" xfId="3369" xr:uid="{00000000-0005-0000-0000-00002E0D0000}"/>
    <cellStyle name="Navadno 2 4 9 2 4 2" xfId="3370" xr:uid="{00000000-0005-0000-0000-00002F0D0000}"/>
    <cellStyle name="Navadno 2 4 9 2 4 2 2" xfId="3371" xr:uid="{00000000-0005-0000-0000-0000300D0000}"/>
    <cellStyle name="Navadno 2 4 9 2 4 3" xfId="3372" xr:uid="{00000000-0005-0000-0000-0000310D0000}"/>
    <cellStyle name="Navadno 2 4 9 2 4 3 2" xfId="3373" xr:uid="{00000000-0005-0000-0000-0000320D0000}"/>
    <cellStyle name="Navadno 2 4 9 2 4 4" xfId="3374" xr:uid="{00000000-0005-0000-0000-0000330D0000}"/>
    <cellStyle name="Navadno 2 4 9 2 5" xfId="3375" xr:uid="{00000000-0005-0000-0000-0000340D0000}"/>
    <cellStyle name="Navadno 2 4 9 2 5 2" xfId="3376" xr:uid="{00000000-0005-0000-0000-0000350D0000}"/>
    <cellStyle name="Navadno 2 4 9 2 6" xfId="3377" xr:uid="{00000000-0005-0000-0000-0000360D0000}"/>
    <cellStyle name="Navadno 2 4 9 2 6 2" xfId="3378" xr:uid="{00000000-0005-0000-0000-0000370D0000}"/>
    <cellStyle name="Navadno 2 4 9 2 7" xfId="3379" xr:uid="{00000000-0005-0000-0000-0000380D0000}"/>
    <cellStyle name="Navadno 2 4 9 2 7 2" xfId="3380" xr:uid="{00000000-0005-0000-0000-0000390D0000}"/>
    <cellStyle name="Navadno 2 4 9 2 8" xfId="3381" xr:uid="{00000000-0005-0000-0000-00003A0D0000}"/>
    <cellStyle name="Navadno 2 40" xfId="3382" xr:uid="{00000000-0005-0000-0000-00003B0D0000}"/>
    <cellStyle name="Navadno 2 40 2" xfId="3383" xr:uid="{00000000-0005-0000-0000-00003C0D0000}"/>
    <cellStyle name="Navadno 2 41" xfId="3384" xr:uid="{00000000-0005-0000-0000-00003D0D0000}"/>
    <cellStyle name="Navadno 2 41 2" xfId="3385" xr:uid="{00000000-0005-0000-0000-00003E0D0000}"/>
    <cellStyle name="Navadno 2 42" xfId="3386" xr:uid="{00000000-0005-0000-0000-00003F0D0000}"/>
    <cellStyle name="Navadno 2 42 2" xfId="3387" xr:uid="{00000000-0005-0000-0000-0000400D0000}"/>
    <cellStyle name="Navadno 2 43" xfId="3388" xr:uid="{00000000-0005-0000-0000-0000410D0000}"/>
    <cellStyle name="Navadno 2 43 2" xfId="3389" xr:uid="{00000000-0005-0000-0000-0000420D0000}"/>
    <cellStyle name="Navadno 2 44" xfId="3390" xr:uid="{00000000-0005-0000-0000-0000430D0000}"/>
    <cellStyle name="Navadno 2 44 2" xfId="3391" xr:uid="{00000000-0005-0000-0000-0000440D0000}"/>
    <cellStyle name="Navadno 2 45" xfId="3392" xr:uid="{00000000-0005-0000-0000-0000450D0000}"/>
    <cellStyle name="Navadno 2 45 2" xfId="3393" xr:uid="{00000000-0005-0000-0000-0000460D0000}"/>
    <cellStyle name="Navadno 2 46" xfId="3394" xr:uid="{00000000-0005-0000-0000-0000470D0000}"/>
    <cellStyle name="Navadno 2 46 2" xfId="3395" xr:uid="{00000000-0005-0000-0000-0000480D0000}"/>
    <cellStyle name="Navadno 2 47" xfId="3396" xr:uid="{00000000-0005-0000-0000-0000490D0000}"/>
    <cellStyle name="Navadno 2 47 2" xfId="3397" xr:uid="{00000000-0005-0000-0000-00004A0D0000}"/>
    <cellStyle name="Navadno 2 48" xfId="3398" xr:uid="{00000000-0005-0000-0000-00004B0D0000}"/>
    <cellStyle name="Navadno 2 48 2" xfId="3399" xr:uid="{00000000-0005-0000-0000-00004C0D0000}"/>
    <cellStyle name="Navadno 2 49" xfId="3400" xr:uid="{00000000-0005-0000-0000-00004D0D0000}"/>
    <cellStyle name="Navadno 2 49 2" xfId="3401" xr:uid="{00000000-0005-0000-0000-00004E0D0000}"/>
    <cellStyle name="Navadno 2 5" xfId="3402" xr:uid="{00000000-0005-0000-0000-00004F0D0000}"/>
    <cellStyle name="Navadno 2 5 2" xfId="3403" xr:uid="{00000000-0005-0000-0000-0000500D0000}"/>
    <cellStyle name="Navadno 2 5 2 2" xfId="3404" xr:uid="{00000000-0005-0000-0000-0000510D0000}"/>
    <cellStyle name="Navadno 2 5 3" xfId="3405" xr:uid="{00000000-0005-0000-0000-0000520D0000}"/>
    <cellStyle name="Navadno 2 5 3 2" xfId="3406" xr:uid="{00000000-0005-0000-0000-0000530D0000}"/>
    <cellStyle name="Navadno 2 5 3 3" xfId="3407" xr:uid="{00000000-0005-0000-0000-0000540D0000}"/>
    <cellStyle name="Navadno 2 5 3 3 2" xfId="3408" xr:uid="{00000000-0005-0000-0000-0000550D0000}"/>
    <cellStyle name="Navadno 2 5 3 4" xfId="3409" xr:uid="{00000000-0005-0000-0000-0000560D0000}"/>
    <cellStyle name="Navadno 2 5 4" xfId="3410" xr:uid="{00000000-0005-0000-0000-0000570D0000}"/>
    <cellStyle name="Navadno 2 5 4 2" xfId="3411" xr:uid="{00000000-0005-0000-0000-0000580D0000}"/>
    <cellStyle name="Navadno 2 5 4 3" xfId="3412" xr:uid="{00000000-0005-0000-0000-0000590D0000}"/>
    <cellStyle name="Navadno 2 5 5" xfId="3413" xr:uid="{00000000-0005-0000-0000-00005A0D0000}"/>
    <cellStyle name="Navadno 2 5 5 10" xfId="3414" xr:uid="{00000000-0005-0000-0000-00005B0D0000}"/>
    <cellStyle name="Navadno 2 5 5 2" xfId="3415" xr:uid="{00000000-0005-0000-0000-00005C0D0000}"/>
    <cellStyle name="Navadno 2 5 5 3" xfId="3416" xr:uid="{00000000-0005-0000-0000-00005D0D0000}"/>
    <cellStyle name="Navadno 2 5 5 3 2" xfId="3417" xr:uid="{00000000-0005-0000-0000-00005E0D0000}"/>
    <cellStyle name="Navadno 2 5 5 3 2 2" xfId="3418" xr:uid="{00000000-0005-0000-0000-00005F0D0000}"/>
    <cellStyle name="Navadno 2 5 5 3 2 2 2" xfId="3419" xr:uid="{00000000-0005-0000-0000-0000600D0000}"/>
    <cellStyle name="Navadno 2 5 5 3 2 3" xfId="3420" xr:uid="{00000000-0005-0000-0000-0000610D0000}"/>
    <cellStyle name="Navadno 2 5 5 3 2 3 2" xfId="3421" xr:uid="{00000000-0005-0000-0000-0000620D0000}"/>
    <cellStyle name="Navadno 2 5 5 3 2 4" xfId="3422" xr:uid="{00000000-0005-0000-0000-0000630D0000}"/>
    <cellStyle name="Navadno 2 5 5 3 3" xfId="3423" xr:uid="{00000000-0005-0000-0000-0000640D0000}"/>
    <cellStyle name="Navadno 2 5 5 3 3 2" xfId="3424" xr:uid="{00000000-0005-0000-0000-0000650D0000}"/>
    <cellStyle name="Navadno 2 5 5 3 4" xfId="3425" xr:uid="{00000000-0005-0000-0000-0000660D0000}"/>
    <cellStyle name="Navadno 2 5 5 3 4 2" xfId="3426" xr:uid="{00000000-0005-0000-0000-0000670D0000}"/>
    <cellStyle name="Navadno 2 5 5 3 5" xfId="3427" xr:uid="{00000000-0005-0000-0000-0000680D0000}"/>
    <cellStyle name="Navadno 2 5 5 4" xfId="3428" xr:uid="{00000000-0005-0000-0000-0000690D0000}"/>
    <cellStyle name="Navadno 2 5 5 4 2" xfId="3429" xr:uid="{00000000-0005-0000-0000-00006A0D0000}"/>
    <cellStyle name="Navadno 2 5 5 4 2 2" xfId="3430" xr:uid="{00000000-0005-0000-0000-00006B0D0000}"/>
    <cellStyle name="Navadno 2 5 5 4 3" xfId="3431" xr:uid="{00000000-0005-0000-0000-00006C0D0000}"/>
    <cellStyle name="Navadno 2 5 5 4 3 2" xfId="3432" xr:uid="{00000000-0005-0000-0000-00006D0D0000}"/>
    <cellStyle name="Navadno 2 5 5 4 4" xfId="3433" xr:uid="{00000000-0005-0000-0000-00006E0D0000}"/>
    <cellStyle name="Navadno 2 5 5 5" xfId="3434" xr:uid="{00000000-0005-0000-0000-00006F0D0000}"/>
    <cellStyle name="Navadno 2 5 5 5 2" xfId="3435" xr:uid="{00000000-0005-0000-0000-0000700D0000}"/>
    <cellStyle name="Navadno 2 5 5 5 2 2" xfId="3436" xr:uid="{00000000-0005-0000-0000-0000710D0000}"/>
    <cellStyle name="Navadno 2 5 5 5 3" xfId="3437" xr:uid="{00000000-0005-0000-0000-0000720D0000}"/>
    <cellStyle name="Navadno 2 5 5 5 3 2" xfId="3438" xr:uid="{00000000-0005-0000-0000-0000730D0000}"/>
    <cellStyle name="Navadno 2 5 5 5 4" xfId="3439" xr:uid="{00000000-0005-0000-0000-0000740D0000}"/>
    <cellStyle name="Navadno 2 5 5 6" xfId="3440" xr:uid="{00000000-0005-0000-0000-0000750D0000}"/>
    <cellStyle name="Navadno 2 5 5 6 2" xfId="3441" xr:uid="{00000000-0005-0000-0000-0000760D0000}"/>
    <cellStyle name="Navadno 2 5 5 7" xfId="3442" xr:uid="{00000000-0005-0000-0000-0000770D0000}"/>
    <cellStyle name="Navadno 2 5 5 7 2" xfId="3443" xr:uid="{00000000-0005-0000-0000-0000780D0000}"/>
    <cellStyle name="Navadno 2 5 5 8" xfId="3444" xr:uid="{00000000-0005-0000-0000-0000790D0000}"/>
    <cellStyle name="Navadno 2 5 5 8 2" xfId="3445" xr:uid="{00000000-0005-0000-0000-00007A0D0000}"/>
    <cellStyle name="Navadno 2 5 5 9" xfId="3446" xr:uid="{00000000-0005-0000-0000-00007B0D0000}"/>
    <cellStyle name="Navadno 2 5 6" xfId="3447" xr:uid="{00000000-0005-0000-0000-00007C0D0000}"/>
    <cellStyle name="Navadno 2 5 7" xfId="3448" xr:uid="{00000000-0005-0000-0000-00007D0D0000}"/>
    <cellStyle name="Navadno 2 5 8" xfId="3449" xr:uid="{00000000-0005-0000-0000-00007E0D0000}"/>
    <cellStyle name="Navadno 2 5 8 2" xfId="3450" xr:uid="{00000000-0005-0000-0000-00007F0D0000}"/>
    <cellStyle name="Navadno 2 50" xfId="3451" xr:uid="{00000000-0005-0000-0000-0000800D0000}"/>
    <cellStyle name="Navadno 2 50 2" xfId="3452" xr:uid="{00000000-0005-0000-0000-0000810D0000}"/>
    <cellStyle name="Navadno 2 51" xfId="3453" xr:uid="{00000000-0005-0000-0000-0000820D0000}"/>
    <cellStyle name="Navadno 2 51 2" xfId="3454" xr:uid="{00000000-0005-0000-0000-0000830D0000}"/>
    <cellStyle name="Navadno 2 52" xfId="3455" xr:uid="{00000000-0005-0000-0000-0000840D0000}"/>
    <cellStyle name="Navadno 2 52 2" xfId="3456" xr:uid="{00000000-0005-0000-0000-0000850D0000}"/>
    <cellStyle name="Navadno 2 53" xfId="3457" xr:uid="{00000000-0005-0000-0000-0000860D0000}"/>
    <cellStyle name="Navadno 2 53 2" xfId="3458" xr:uid="{00000000-0005-0000-0000-0000870D0000}"/>
    <cellStyle name="Navadno 2 54" xfId="3459" xr:uid="{00000000-0005-0000-0000-0000880D0000}"/>
    <cellStyle name="Navadno 2 54 2" xfId="3460" xr:uid="{00000000-0005-0000-0000-0000890D0000}"/>
    <cellStyle name="Navadno 2 55" xfId="3461" xr:uid="{00000000-0005-0000-0000-00008A0D0000}"/>
    <cellStyle name="Navadno 2 55 2" xfId="3462" xr:uid="{00000000-0005-0000-0000-00008B0D0000}"/>
    <cellStyle name="Navadno 2 56" xfId="3463" xr:uid="{00000000-0005-0000-0000-00008C0D0000}"/>
    <cellStyle name="Navadno 2 56 2" xfId="3464" xr:uid="{00000000-0005-0000-0000-00008D0D0000}"/>
    <cellStyle name="Navadno 2 57" xfId="3465" xr:uid="{00000000-0005-0000-0000-00008E0D0000}"/>
    <cellStyle name="Navadno 2 57 2" xfId="3466" xr:uid="{00000000-0005-0000-0000-00008F0D0000}"/>
    <cellStyle name="Navadno 2 58" xfId="3467" xr:uid="{00000000-0005-0000-0000-0000900D0000}"/>
    <cellStyle name="Navadno 2 58 2" xfId="3468" xr:uid="{00000000-0005-0000-0000-0000910D0000}"/>
    <cellStyle name="Navadno 2 59" xfId="3469" xr:uid="{00000000-0005-0000-0000-0000920D0000}"/>
    <cellStyle name="Navadno 2 59 2" xfId="3470" xr:uid="{00000000-0005-0000-0000-0000930D0000}"/>
    <cellStyle name="Navadno 2 6" xfId="3471" xr:uid="{00000000-0005-0000-0000-0000940D0000}"/>
    <cellStyle name="Navadno 2 6 10" xfId="3472" xr:uid="{00000000-0005-0000-0000-0000950D0000}"/>
    <cellStyle name="Navadno 2 6 10 2" xfId="3473" xr:uid="{00000000-0005-0000-0000-0000960D0000}"/>
    <cellStyle name="Navadno 2 6 11" xfId="3474" xr:uid="{00000000-0005-0000-0000-0000970D0000}"/>
    <cellStyle name="Navadno 2 6 12" xfId="3475" xr:uid="{00000000-0005-0000-0000-0000980D0000}"/>
    <cellStyle name="Navadno 2 6 2" xfId="3476" xr:uid="{00000000-0005-0000-0000-0000990D0000}"/>
    <cellStyle name="Navadno 2 6 2 2" xfId="3477" xr:uid="{00000000-0005-0000-0000-00009A0D0000}"/>
    <cellStyle name="Navadno 2 6 2 3" xfId="3478" xr:uid="{00000000-0005-0000-0000-00009B0D0000}"/>
    <cellStyle name="Navadno 2 6 2 3 2" xfId="3479" xr:uid="{00000000-0005-0000-0000-00009C0D0000}"/>
    <cellStyle name="Navadno 2 6 2 4" xfId="3480" xr:uid="{00000000-0005-0000-0000-00009D0D0000}"/>
    <cellStyle name="Navadno 2 6 2 4 2" xfId="3481" xr:uid="{00000000-0005-0000-0000-00009E0D0000}"/>
    <cellStyle name="Navadno 2 6 2 5" xfId="3482" xr:uid="{00000000-0005-0000-0000-00009F0D0000}"/>
    <cellStyle name="Navadno 2 6 2 5 2" xfId="3483" xr:uid="{00000000-0005-0000-0000-0000A00D0000}"/>
    <cellStyle name="Navadno 2 6 2 6" xfId="3484" xr:uid="{00000000-0005-0000-0000-0000A10D0000}"/>
    <cellStyle name="Navadno 2 6 3" xfId="3485" xr:uid="{00000000-0005-0000-0000-0000A20D0000}"/>
    <cellStyle name="Navadno 2 6 3 2" xfId="3486" xr:uid="{00000000-0005-0000-0000-0000A30D0000}"/>
    <cellStyle name="Navadno 2 6 3 2 2" xfId="3487" xr:uid="{00000000-0005-0000-0000-0000A40D0000}"/>
    <cellStyle name="Navadno 2 6 3 2 2 2" xfId="3488" xr:uid="{00000000-0005-0000-0000-0000A50D0000}"/>
    <cellStyle name="Navadno 2 6 3 2 3" xfId="3489" xr:uid="{00000000-0005-0000-0000-0000A60D0000}"/>
    <cellStyle name="Navadno 2 6 3 2 3 2" xfId="3490" xr:uid="{00000000-0005-0000-0000-0000A70D0000}"/>
    <cellStyle name="Navadno 2 6 3 2 4" xfId="3491" xr:uid="{00000000-0005-0000-0000-0000A80D0000}"/>
    <cellStyle name="Navadno 2 6 3 3" xfId="3492" xr:uid="{00000000-0005-0000-0000-0000A90D0000}"/>
    <cellStyle name="Navadno 2 6 3 3 2" xfId="3493" xr:uid="{00000000-0005-0000-0000-0000AA0D0000}"/>
    <cellStyle name="Navadno 2 6 3 4" xfId="3494" xr:uid="{00000000-0005-0000-0000-0000AB0D0000}"/>
    <cellStyle name="Navadno 2 6 3 4 2" xfId="3495" xr:uid="{00000000-0005-0000-0000-0000AC0D0000}"/>
    <cellStyle name="Navadno 2 6 3 5" xfId="3496" xr:uid="{00000000-0005-0000-0000-0000AD0D0000}"/>
    <cellStyle name="Navadno 2 6 3 6" xfId="3497" xr:uid="{00000000-0005-0000-0000-0000AE0D0000}"/>
    <cellStyle name="Navadno 2 6 4" xfId="3498" xr:uid="{00000000-0005-0000-0000-0000AF0D0000}"/>
    <cellStyle name="Navadno 2 6 4 2" xfId="3499" xr:uid="{00000000-0005-0000-0000-0000B00D0000}"/>
    <cellStyle name="Navadno 2 6 4 2 2" xfId="3500" xr:uid="{00000000-0005-0000-0000-0000B10D0000}"/>
    <cellStyle name="Navadno 2 6 4 3" xfId="3501" xr:uid="{00000000-0005-0000-0000-0000B20D0000}"/>
    <cellStyle name="Navadno 2 6 4 3 2" xfId="3502" xr:uid="{00000000-0005-0000-0000-0000B30D0000}"/>
    <cellStyle name="Navadno 2 6 4 4" xfId="3503" xr:uid="{00000000-0005-0000-0000-0000B40D0000}"/>
    <cellStyle name="Navadno 2 6 4 5" xfId="3504" xr:uid="{00000000-0005-0000-0000-0000B50D0000}"/>
    <cellStyle name="Navadno 2 6 5" xfId="3505" xr:uid="{00000000-0005-0000-0000-0000B60D0000}"/>
    <cellStyle name="Navadno 2 6 5 2" xfId="3506" xr:uid="{00000000-0005-0000-0000-0000B70D0000}"/>
    <cellStyle name="Navadno 2 6 5 2 2" xfId="3507" xr:uid="{00000000-0005-0000-0000-0000B80D0000}"/>
    <cellStyle name="Navadno 2 6 5 3" xfId="3508" xr:uid="{00000000-0005-0000-0000-0000B90D0000}"/>
    <cellStyle name="Navadno 2 6 5 3 2" xfId="3509" xr:uid="{00000000-0005-0000-0000-0000BA0D0000}"/>
    <cellStyle name="Navadno 2 6 5 4" xfId="3510" xr:uid="{00000000-0005-0000-0000-0000BB0D0000}"/>
    <cellStyle name="Navadno 2 6 5 5" xfId="3511" xr:uid="{00000000-0005-0000-0000-0000BC0D0000}"/>
    <cellStyle name="Navadno 2 6 6" xfId="3512" xr:uid="{00000000-0005-0000-0000-0000BD0D0000}"/>
    <cellStyle name="Navadno 2 6 6 2" xfId="3513" xr:uid="{00000000-0005-0000-0000-0000BE0D0000}"/>
    <cellStyle name="Navadno 2 6 6 2 2" xfId="3514" xr:uid="{00000000-0005-0000-0000-0000BF0D0000}"/>
    <cellStyle name="Navadno 2 6 6 3" xfId="3515" xr:uid="{00000000-0005-0000-0000-0000C00D0000}"/>
    <cellStyle name="Navadno 2 6 6 3 2" xfId="3516" xr:uid="{00000000-0005-0000-0000-0000C10D0000}"/>
    <cellStyle name="Navadno 2 6 6 4" xfId="3517" xr:uid="{00000000-0005-0000-0000-0000C20D0000}"/>
    <cellStyle name="Navadno 2 6 6 5" xfId="3518" xr:uid="{00000000-0005-0000-0000-0000C30D0000}"/>
    <cellStyle name="Navadno 2 6 7" xfId="3519" xr:uid="{00000000-0005-0000-0000-0000C40D0000}"/>
    <cellStyle name="Navadno 2 6 7 2" xfId="3520" xr:uid="{00000000-0005-0000-0000-0000C50D0000}"/>
    <cellStyle name="Navadno 2 6 8" xfId="3521" xr:uid="{00000000-0005-0000-0000-0000C60D0000}"/>
    <cellStyle name="Navadno 2 6 8 2" xfId="3522" xr:uid="{00000000-0005-0000-0000-0000C70D0000}"/>
    <cellStyle name="Navadno 2 6 9" xfId="3523" xr:uid="{00000000-0005-0000-0000-0000C80D0000}"/>
    <cellStyle name="Navadno 2 6 9 2" xfId="3524" xr:uid="{00000000-0005-0000-0000-0000C90D0000}"/>
    <cellStyle name="Navadno 2 60" xfId="3525" xr:uid="{00000000-0005-0000-0000-0000CA0D0000}"/>
    <cellStyle name="Navadno 2 60 2" xfId="3526" xr:uid="{00000000-0005-0000-0000-0000CB0D0000}"/>
    <cellStyle name="Navadno 2 61" xfId="3527" xr:uid="{00000000-0005-0000-0000-0000CC0D0000}"/>
    <cellStyle name="Navadno 2 61 2" xfId="3528" xr:uid="{00000000-0005-0000-0000-0000CD0D0000}"/>
    <cellStyle name="Navadno 2 62" xfId="3529" xr:uid="{00000000-0005-0000-0000-0000CE0D0000}"/>
    <cellStyle name="Navadno 2 62 2" xfId="3530" xr:uid="{00000000-0005-0000-0000-0000CF0D0000}"/>
    <cellStyle name="Navadno 2 63" xfId="3531" xr:uid="{00000000-0005-0000-0000-0000D00D0000}"/>
    <cellStyle name="Navadno 2 63 2" xfId="3532" xr:uid="{00000000-0005-0000-0000-0000D10D0000}"/>
    <cellStyle name="Navadno 2 64" xfId="3533" xr:uid="{00000000-0005-0000-0000-0000D20D0000}"/>
    <cellStyle name="Navadno 2 64 2" xfId="3534" xr:uid="{00000000-0005-0000-0000-0000D30D0000}"/>
    <cellStyle name="Navadno 2 65" xfId="3535" xr:uid="{00000000-0005-0000-0000-0000D40D0000}"/>
    <cellStyle name="Navadno 2 65 2" xfId="3536" xr:uid="{00000000-0005-0000-0000-0000D50D0000}"/>
    <cellStyle name="Navadno 2 66" xfId="3537" xr:uid="{00000000-0005-0000-0000-0000D60D0000}"/>
    <cellStyle name="Navadno 2 66 2" xfId="3538" xr:uid="{00000000-0005-0000-0000-0000D70D0000}"/>
    <cellStyle name="Navadno 2 67" xfId="3539" xr:uid="{00000000-0005-0000-0000-0000D80D0000}"/>
    <cellStyle name="Navadno 2 67 2" xfId="3540" xr:uid="{00000000-0005-0000-0000-0000D90D0000}"/>
    <cellStyle name="Navadno 2 68" xfId="3541" xr:uid="{00000000-0005-0000-0000-0000DA0D0000}"/>
    <cellStyle name="Navadno 2 68 2" xfId="3542" xr:uid="{00000000-0005-0000-0000-0000DB0D0000}"/>
    <cellStyle name="Navadno 2 69" xfId="3543" xr:uid="{00000000-0005-0000-0000-0000DC0D0000}"/>
    <cellStyle name="Navadno 2 69 2" xfId="3544" xr:uid="{00000000-0005-0000-0000-0000DD0D0000}"/>
    <cellStyle name="Navadno 2 7" xfId="3545" xr:uid="{00000000-0005-0000-0000-0000DE0D0000}"/>
    <cellStyle name="Navadno 2 7 2" xfId="3546" xr:uid="{00000000-0005-0000-0000-0000DF0D0000}"/>
    <cellStyle name="Navadno 2 7 3" xfId="3547" xr:uid="{00000000-0005-0000-0000-0000E00D0000}"/>
    <cellStyle name="Navadno 2 7 4" xfId="3548" xr:uid="{00000000-0005-0000-0000-0000E10D0000}"/>
    <cellStyle name="Navadno 2 7 5" xfId="3549" xr:uid="{00000000-0005-0000-0000-0000E20D0000}"/>
    <cellStyle name="Navadno 2 7 6" xfId="3550" xr:uid="{00000000-0005-0000-0000-0000E30D0000}"/>
    <cellStyle name="Navadno 2 7 7" xfId="3551" xr:uid="{00000000-0005-0000-0000-0000E40D0000}"/>
    <cellStyle name="Navadno 2 70" xfId="3552" xr:uid="{00000000-0005-0000-0000-0000E50D0000}"/>
    <cellStyle name="Navadno 2 70 2" xfId="3553" xr:uid="{00000000-0005-0000-0000-0000E60D0000}"/>
    <cellStyle name="Navadno 2 71" xfId="3554" xr:uid="{00000000-0005-0000-0000-0000E70D0000}"/>
    <cellStyle name="Navadno 2 71 2" xfId="3555" xr:uid="{00000000-0005-0000-0000-0000E80D0000}"/>
    <cellStyle name="Navadno 2 72" xfId="3556" xr:uid="{00000000-0005-0000-0000-0000E90D0000}"/>
    <cellStyle name="Navadno 2 73" xfId="3557" xr:uid="{00000000-0005-0000-0000-0000EA0D0000}"/>
    <cellStyle name="Navadno 2 74" xfId="3558" xr:uid="{00000000-0005-0000-0000-0000EB0D0000}"/>
    <cellStyle name="Navadno 2 75" xfId="3559" xr:uid="{00000000-0005-0000-0000-0000EC0D0000}"/>
    <cellStyle name="Navadno 2 76" xfId="3560" xr:uid="{00000000-0005-0000-0000-0000ED0D0000}"/>
    <cellStyle name="Navadno 2 77" xfId="3561" xr:uid="{00000000-0005-0000-0000-0000EE0D0000}"/>
    <cellStyle name="Navadno 2 78" xfId="3562" xr:uid="{00000000-0005-0000-0000-0000EF0D0000}"/>
    <cellStyle name="Navadno 2 79" xfId="3563" xr:uid="{00000000-0005-0000-0000-0000F00D0000}"/>
    <cellStyle name="Navadno 2 8" xfId="3564" xr:uid="{00000000-0005-0000-0000-0000F10D0000}"/>
    <cellStyle name="Navadno 2 8 2" xfId="3565" xr:uid="{00000000-0005-0000-0000-0000F20D0000}"/>
    <cellStyle name="Navadno 2 8 3" xfId="3566" xr:uid="{00000000-0005-0000-0000-0000F30D0000}"/>
    <cellStyle name="Navadno 2 8 4" xfId="3567" xr:uid="{00000000-0005-0000-0000-0000F40D0000}"/>
    <cellStyle name="Navadno 2 8 5" xfId="3568" xr:uid="{00000000-0005-0000-0000-0000F50D0000}"/>
    <cellStyle name="Navadno 2 8 6" xfId="3569" xr:uid="{00000000-0005-0000-0000-0000F60D0000}"/>
    <cellStyle name="Navadno 2 8 7" xfId="3570" xr:uid="{00000000-0005-0000-0000-0000F70D0000}"/>
    <cellStyle name="Navadno 2 80" xfId="3571" xr:uid="{00000000-0005-0000-0000-0000F80D0000}"/>
    <cellStyle name="Navadno 2 81" xfId="3572" xr:uid="{00000000-0005-0000-0000-0000F90D0000}"/>
    <cellStyle name="Navadno 2 82" xfId="3573" xr:uid="{00000000-0005-0000-0000-0000FA0D0000}"/>
    <cellStyle name="Navadno 2 83" xfId="3574" xr:uid="{00000000-0005-0000-0000-0000FB0D0000}"/>
    <cellStyle name="Navadno 2 84" xfId="3575" xr:uid="{00000000-0005-0000-0000-0000FC0D0000}"/>
    <cellStyle name="Navadno 2 85" xfId="3576" xr:uid="{00000000-0005-0000-0000-0000FD0D0000}"/>
    <cellStyle name="Navadno 2 86" xfId="3577" xr:uid="{00000000-0005-0000-0000-0000FE0D0000}"/>
    <cellStyle name="Navadno 2 87" xfId="3578" xr:uid="{00000000-0005-0000-0000-0000FF0D0000}"/>
    <cellStyle name="Navadno 2 88" xfId="3579" xr:uid="{00000000-0005-0000-0000-0000000E0000}"/>
    <cellStyle name="Navadno 2 89" xfId="3580" xr:uid="{00000000-0005-0000-0000-0000010E0000}"/>
    <cellStyle name="Navadno 2 9" xfId="3581" xr:uid="{00000000-0005-0000-0000-0000020E0000}"/>
    <cellStyle name="Navadno 2 9 2" xfId="3582" xr:uid="{00000000-0005-0000-0000-0000030E0000}"/>
    <cellStyle name="Navadno 2 9 3" xfId="3583" xr:uid="{00000000-0005-0000-0000-0000040E0000}"/>
    <cellStyle name="Navadno 2 9 4" xfId="3584" xr:uid="{00000000-0005-0000-0000-0000050E0000}"/>
    <cellStyle name="Navadno 2 9 5" xfId="3585" xr:uid="{00000000-0005-0000-0000-0000060E0000}"/>
    <cellStyle name="Navadno 2 9 6" xfId="3586" xr:uid="{00000000-0005-0000-0000-0000070E0000}"/>
    <cellStyle name="Navadno 2 9 7" xfId="3587" xr:uid="{00000000-0005-0000-0000-0000080E0000}"/>
    <cellStyle name="Navadno 2 90" xfId="3588" xr:uid="{00000000-0005-0000-0000-0000090E0000}"/>
    <cellStyle name="Navadno 2 91" xfId="3589" xr:uid="{00000000-0005-0000-0000-00000A0E0000}"/>
    <cellStyle name="Navadno 2 92" xfId="3590" xr:uid="{00000000-0005-0000-0000-00000B0E0000}"/>
    <cellStyle name="Navadno 2 93" xfId="3591" xr:uid="{00000000-0005-0000-0000-00000C0E0000}"/>
    <cellStyle name="Navadno 2 94" xfId="3592" xr:uid="{00000000-0005-0000-0000-00000D0E0000}"/>
    <cellStyle name="Navadno 2 95" xfId="3593" xr:uid="{00000000-0005-0000-0000-00000E0E0000}"/>
    <cellStyle name="Navadno 2 96" xfId="3594" xr:uid="{00000000-0005-0000-0000-00000F0E0000}"/>
    <cellStyle name="Navadno 2 97" xfId="3595" xr:uid="{00000000-0005-0000-0000-0000100E0000}"/>
    <cellStyle name="Navadno 2 98" xfId="3596" xr:uid="{00000000-0005-0000-0000-0000110E0000}"/>
    <cellStyle name="Navadno 2 99" xfId="3597" xr:uid="{00000000-0005-0000-0000-0000120E0000}"/>
    <cellStyle name="Navadno 2_2008-145 BRINJE- POPIS VODA" xfId="4282" xr:uid="{00000000-0005-0000-0000-0000BF100000}"/>
    <cellStyle name="Navadno 20" xfId="3598" xr:uid="{00000000-0005-0000-0000-0000130E0000}"/>
    <cellStyle name="Navadno 20 10" xfId="3599" xr:uid="{00000000-0005-0000-0000-0000140E0000}"/>
    <cellStyle name="Navadno 20 10 2" xfId="3600" xr:uid="{00000000-0005-0000-0000-0000150E0000}"/>
    <cellStyle name="Navadno 20 11" xfId="3601" xr:uid="{00000000-0005-0000-0000-0000160E0000}"/>
    <cellStyle name="Navadno 20 11 2" xfId="3602" xr:uid="{00000000-0005-0000-0000-0000170E0000}"/>
    <cellStyle name="Navadno 20 12" xfId="3603" xr:uid="{00000000-0005-0000-0000-0000180E0000}"/>
    <cellStyle name="Navadno 20 12 2" xfId="3604" xr:uid="{00000000-0005-0000-0000-0000190E0000}"/>
    <cellStyle name="Navadno 20 13" xfId="3605" xr:uid="{00000000-0005-0000-0000-00001A0E0000}"/>
    <cellStyle name="Navadno 20 13 2" xfId="3606" xr:uid="{00000000-0005-0000-0000-00001B0E0000}"/>
    <cellStyle name="Navadno 20 14" xfId="3607" xr:uid="{00000000-0005-0000-0000-00001C0E0000}"/>
    <cellStyle name="Navadno 20 14 2" xfId="3608" xr:uid="{00000000-0005-0000-0000-00001D0E0000}"/>
    <cellStyle name="Navadno 20 15" xfId="3609" xr:uid="{00000000-0005-0000-0000-00001E0E0000}"/>
    <cellStyle name="Navadno 20 15 2" xfId="3610" xr:uid="{00000000-0005-0000-0000-00001F0E0000}"/>
    <cellStyle name="Navadno 20 16" xfId="3611" xr:uid="{00000000-0005-0000-0000-0000200E0000}"/>
    <cellStyle name="Navadno 20 16 2" xfId="3612" xr:uid="{00000000-0005-0000-0000-0000210E0000}"/>
    <cellStyle name="Navadno 20 17" xfId="3613" xr:uid="{00000000-0005-0000-0000-0000220E0000}"/>
    <cellStyle name="Navadno 20 17 2" xfId="3614" xr:uid="{00000000-0005-0000-0000-0000230E0000}"/>
    <cellStyle name="Navadno 20 18" xfId="3615" xr:uid="{00000000-0005-0000-0000-0000240E0000}"/>
    <cellStyle name="Navadno 20 18 2" xfId="3616" xr:uid="{00000000-0005-0000-0000-0000250E0000}"/>
    <cellStyle name="Navadno 20 19" xfId="3617" xr:uid="{00000000-0005-0000-0000-0000260E0000}"/>
    <cellStyle name="Navadno 20 19 2" xfId="3618" xr:uid="{00000000-0005-0000-0000-0000270E0000}"/>
    <cellStyle name="Navadno 20 2" xfId="3619" xr:uid="{00000000-0005-0000-0000-0000280E0000}"/>
    <cellStyle name="Navadno 20 2 10" xfId="3620" xr:uid="{00000000-0005-0000-0000-0000290E0000}"/>
    <cellStyle name="Navadno 20 2 11" xfId="3621" xr:uid="{00000000-0005-0000-0000-00002A0E0000}"/>
    <cellStyle name="Navadno 20 2 12" xfId="3622" xr:uid="{00000000-0005-0000-0000-00002B0E0000}"/>
    <cellStyle name="Navadno 20 2 13" xfId="3623" xr:uid="{00000000-0005-0000-0000-00002C0E0000}"/>
    <cellStyle name="Navadno 20 2 14" xfId="3624" xr:uid="{00000000-0005-0000-0000-00002D0E0000}"/>
    <cellStyle name="Navadno 20 2 15" xfId="3625" xr:uid="{00000000-0005-0000-0000-00002E0E0000}"/>
    <cellStyle name="Navadno 20 2 16" xfId="3626" xr:uid="{00000000-0005-0000-0000-00002F0E0000}"/>
    <cellStyle name="Navadno 20 2 17" xfId="3627" xr:uid="{00000000-0005-0000-0000-0000300E0000}"/>
    <cellStyle name="Navadno 20 2 18" xfId="3628" xr:uid="{00000000-0005-0000-0000-0000310E0000}"/>
    <cellStyle name="Navadno 20 2 19" xfId="3629" xr:uid="{00000000-0005-0000-0000-0000320E0000}"/>
    <cellStyle name="Navadno 20 2 2" xfId="3630" xr:uid="{00000000-0005-0000-0000-0000330E0000}"/>
    <cellStyle name="Navadno 20 2 2 2" xfId="3631" xr:uid="{00000000-0005-0000-0000-0000340E0000}"/>
    <cellStyle name="Navadno 20 2 20" xfId="3632" xr:uid="{00000000-0005-0000-0000-0000350E0000}"/>
    <cellStyle name="Navadno 20 2 21" xfId="3633" xr:uid="{00000000-0005-0000-0000-0000360E0000}"/>
    <cellStyle name="Navadno 20 2 22" xfId="3634" xr:uid="{00000000-0005-0000-0000-0000370E0000}"/>
    <cellStyle name="Navadno 20 2 23" xfId="3635" xr:uid="{00000000-0005-0000-0000-0000380E0000}"/>
    <cellStyle name="Navadno 20 2 24" xfId="3636" xr:uid="{00000000-0005-0000-0000-0000390E0000}"/>
    <cellStyle name="Navadno 20 2 3" xfId="3637" xr:uid="{00000000-0005-0000-0000-00003A0E0000}"/>
    <cellStyle name="Navadno 20 2 4" xfId="3638" xr:uid="{00000000-0005-0000-0000-00003B0E0000}"/>
    <cellStyle name="Navadno 20 2 5" xfId="3639" xr:uid="{00000000-0005-0000-0000-00003C0E0000}"/>
    <cellStyle name="Navadno 20 2 6" xfId="3640" xr:uid="{00000000-0005-0000-0000-00003D0E0000}"/>
    <cellStyle name="Navadno 20 2 7" xfId="3641" xr:uid="{00000000-0005-0000-0000-00003E0E0000}"/>
    <cellStyle name="Navadno 20 2 8" xfId="3642" xr:uid="{00000000-0005-0000-0000-00003F0E0000}"/>
    <cellStyle name="Navadno 20 2 9" xfId="3643" xr:uid="{00000000-0005-0000-0000-0000400E0000}"/>
    <cellStyle name="Navadno 20 20" xfId="3644" xr:uid="{00000000-0005-0000-0000-0000410E0000}"/>
    <cellStyle name="Navadno 20 20 2" xfId="3645" xr:uid="{00000000-0005-0000-0000-0000420E0000}"/>
    <cellStyle name="Navadno 20 21" xfId="3646" xr:uid="{00000000-0005-0000-0000-0000430E0000}"/>
    <cellStyle name="Navadno 20 21 2" xfId="3647" xr:uid="{00000000-0005-0000-0000-0000440E0000}"/>
    <cellStyle name="Navadno 20 22" xfId="3648" xr:uid="{00000000-0005-0000-0000-0000450E0000}"/>
    <cellStyle name="Navadno 20 22 2" xfId="3649" xr:uid="{00000000-0005-0000-0000-0000460E0000}"/>
    <cellStyle name="Navadno 20 23" xfId="3650" xr:uid="{00000000-0005-0000-0000-0000470E0000}"/>
    <cellStyle name="Navadno 20 23 2" xfId="3651" xr:uid="{00000000-0005-0000-0000-0000480E0000}"/>
    <cellStyle name="Navadno 20 24" xfId="3652" xr:uid="{00000000-0005-0000-0000-0000490E0000}"/>
    <cellStyle name="Navadno 20 24 2" xfId="3653" xr:uid="{00000000-0005-0000-0000-00004A0E0000}"/>
    <cellStyle name="Navadno 20 25" xfId="3654" xr:uid="{00000000-0005-0000-0000-00004B0E0000}"/>
    <cellStyle name="Navadno 20 25 2" xfId="3655" xr:uid="{00000000-0005-0000-0000-00004C0E0000}"/>
    <cellStyle name="Navadno 20 26" xfId="3656" xr:uid="{00000000-0005-0000-0000-00004D0E0000}"/>
    <cellStyle name="Navadno 20 26 2" xfId="3657" xr:uid="{00000000-0005-0000-0000-00004E0E0000}"/>
    <cellStyle name="Navadno 20 27" xfId="3658" xr:uid="{00000000-0005-0000-0000-00004F0E0000}"/>
    <cellStyle name="Navadno 20 27 2" xfId="3659" xr:uid="{00000000-0005-0000-0000-0000500E0000}"/>
    <cellStyle name="Navadno 20 28" xfId="3660" xr:uid="{00000000-0005-0000-0000-0000510E0000}"/>
    <cellStyle name="Navadno 20 28 2" xfId="3661" xr:uid="{00000000-0005-0000-0000-0000520E0000}"/>
    <cellStyle name="Navadno 20 29" xfId="3662" xr:uid="{00000000-0005-0000-0000-0000530E0000}"/>
    <cellStyle name="Navadno 20 29 2" xfId="3663" xr:uid="{00000000-0005-0000-0000-0000540E0000}"/>
    <cellStyle name="Navadno 20 3" xfId="3664" xr:uid="{00000000-0005-0000-0000-0000550E0000}"/>
    <cellStyle name="Navadno 20 3 2" xfId="3665" xr:uid="{00000000-0005-0000-0000-0000560E0000}"/>
    <cellStyle name="Navadno 20 3 3" xfId="3666" xr:uid="{00000000-0005-0000-0000-0000570E0000}"/>
    <cellStyle name="Navadno 20 3 4" xfId="3667" xr:uid="{00000000-0005-0000-0000-0000580E0000}"/>
    <cellStyle name="Navadno 20 3 5" xfId="3668" xr:uid="{00000000-0005-0000-0000-0000590E0000}"/>
    <cellStyle name="Navadno 20 3 6" xfId="3669" xr:uid="{00000000-0005-0000-0000-00005A0E0000}"/>
    <cellStyle name="Navadno 20 3 7" xfId="3670" xr:uid="{00000000-0005-0000-0000-00005B0E0000}"/>
    <cellStyle name="Navadno 20 3 8" xfId="3671" xr:uid="{00000000-0005-0000-0000-00005C0E0000}"/>
    <cellStyle name="Navadno 20 30" xfId="3672" xr:uid="{00000000-0005-0000-0000-00005D0E0000}"/>
    <cellStyle name="Navadno 20 30 2" xfId="3673" xr:uid="{00000000-0005-0000-0000-00005E0E0000}"/>
    <cellStyle name="Navadno 20 31" xfId="3674" xr:uid="{00000000-0005-0000-0000-00005F0E0000}"/>
    <cellStyle name="Navadno 20 31 2" xfId="3675" xr:uid="{00000000-0005-0000-0000-0000600E0000}"/>
    <cellStyle name="Navadno 20 32" xfId="3676" xr:uid="{00000000-0005-0000-0000-0000610E0000}"/>
    <cellStyle name="Navadno 20 32 2" xfId="3677" xr:uid="{00000000-0005-0000-0000-0000620E0000}"/>
    <cellStyle name="Navadno 20 33" xfId="3678" xr:uid="{00000000-0005-0000-0000-0000630E0000}"/>
    <cellStyle name="Navadno 20 33 2" xfId="3679" xr:uid="{00000000-0005-0000-0000-0000640E0000}"/>
    <cellStyle name="Navadno 20 34" xfId="3680" xr:uid="{00000000-0005-0000-0000-0000650E0000}"/>
    <cellStyle name="Navadno 20 34 2" xfId="3681" xr:uid="{00000000-0005-0000-0000-0000660E0000}"/>
    <cellStyle name="Navadno 20 35" xfId="3682" xr:uid="{00000000-0005-0000-0000-0000670E0000}"/>
    <cellStyle name="Navadno 20 35 2" xfId="3683" xr:uid="{00000000-0005-0000-0000-0000680E0000}"/>
    <cellStyle name="Navadno 20 36" xfId="3684" xr:uid="{00000000-0005-0000-0000-0000690E0000}"/>
    <cellStyle name="Navadno 20 36 2" xfId="3685" xr:uid="{00000000-0005-0000-0000-00006A0E0000}"/>
    <cellStyle name="Navadno 20 37" xfId="3686" xr:uid="{00000000-0005-0000-0000-00006B0E0000}"/>
    <cellStyle name="Navadno 20 37 2" xfId="3687" xr:uid="{00000000-0005-0000-0000-00006C0E0000}"/>
    <cellStyle name="Navadno 20 38" xfId="3688" xr:uid="{00000000-0005-0000-0000-00006D0E0000}"/>
    <cellStyle name="Navadno 20 38 2" xfId="3689" xr:uid="{00000000-0005-0000-0000-00006E0E0000}"/>
    <cellStyle name="Navadno 20 39" xfId="3690" xr:uid="{00000000-0005-0000-0000-00006F0E0000}"/>
    <cellStyle name="Navadno 20 39 2" xfId="3691" xr:uid="{00000000-0005-0000-0000-0000700E0000}"/>
    <cellStyle name="Navadno 20 4" xfId="3692" xr:uid="{00000000-0005-0000-0000-0000710E0000}"/>
    <cellStyle name="Navadno 20 4 2" xfId="3693" xr:uid="{00000000-0005-0000-0000-0000720E0000}"/>
    <cellStyle name="Navadno 20 4 3" xfId="3694" xr:uid="{00000000-0005-0000-0000-0000730E0000}"/>
    <cellStyle name="Navadno 20 4 4" xfId="3695" xr:uid="{00000000-0005-0000-0000-0000740E0000}"/>
    <cellStyle name="Navadno 20 4 5" xfId="3696" xr:uid="{00000000-0005-0000-0000-0000750E0000}"/>
    <cellStyle name="Navadno 20 4 6" xfId="3697" xr:uid="{00000000-0005-0000-0000-0000760E0000}"/>
    <cellStyle name="Navadno 20 40" xfId="3698" xr:uid="{00000000-0005-0000-0000-0000770E0000}"/>
    <cellStyle name="Navadno 20 40 2" xfId="3699" xr:uid="{00000000-0005-0000-0000-0000780E0000}"/>
    <cellStyle name="Navadno 20 41" xfId="3700" xr:uid="{00000000-0005-0000-0000-0000790E0000}"/>
    <cellStyle name="Navadno 20 41 2" xfId="3701" xr:uid="{00000000-0005-0000-0000-00007A0E0000}"/>
    <cellStyle name="Navadno 20 42" xfId="3702" xr:uid="{00000000-0005-0000-0000-00007B0E0000}"/>
    <cellStyle name="Navadno 20 42 2" xfId="3703" xr:uid="{00000000-0005-0000-0000-00007C0E0000}"/>
    <cellStyle name="Navadno 20 43" xfId="3704" xr:uid="{00000000-0005-0000-0000-00007D0E0000}"/>
    <cellStyle name="Navadno 20 43 2" xfId="3705" xr:uid="{00000000-0005-0000-0000-00007E0E0000}"/>
    <cellStyle name="Navadno 20 44" xfId="3706" xr:uid="{00000000-0005-0000-0000-00007F0E0000}"/>
    <cellStyle name="Navadno 20 44 2" xfId="3707" xr:uid="{00000000-0005-0000-0000-0000800E0000}"/>
    <cellStyle name="Navadno 20 5" xfId="3708" xr:uid="{00000000-0005-0000-0000-0000810E0000}"/>
    <cellStyle name="Navadno 20 5 2" xfId="3709" xr:uid="{00000000-0005-0000-0000-0000820E0000}"/>
    <cellStyle name="Navadno 20 5 3" xfId="3710" xr:uid="{00000000-0005-0000-0000-0000830E0000}"/>
    <cellStyle name="Navadno 20 5 4" xfId="3711" xr:uid="{00000000-0005-0000-0000-0000840E0000}"/>
    <cellStyle name="Navadno 20 5 5" xfId="3712" xr:uid="{00000000-0005-0000-0000-0000850E0000}"/>
    <cellStyle name="Navadno 20 5 6" xfId="3713" xr:uid="{00000000-0005-0000-0000-0000860E0000}"/>
    <cellStyle name="Navadno 20 6" xfId="3714" xr:uid="{00000000-0005-0000-0000-0000870E0000}"/>
    <cellStyle name="Navadno 20 6 2" xfId="3715" xr:uid="{00000000-0005-0000-0000-0000880E0000}"/>
    <cellStyle name="Navadno 20 6 3" xfId="3716" xr:uid="{00000000-0005-0000-0000-0000890E0000}"/>
    <cellStyle name="Navadno 20 6 4" xfId="3717" xr:uid="{00000000-0005-0000-0000-00008A0E0000}"/>
    <cellStyle name="Navadno 20 6 5" xfId="3718" xr:uid="{00000000-0005-0000-0000-00008B0E0000}"/>
    <cellStyle name="Navadno 20 6 6" xfId="3719" xr:uid="{00000000-0005-0000-0000-00008C0E0000}"/>
    <cellStyle name="Navadno 20 7" xfId="3720" xr:uid="{00000000-0005-0000-0000-00008D0E0000}"/>
    <cellStyle name="Navadno 20 7 2" xfId="3721" xr:uid="{00000000-0005-0000-0000-00008E0E0000}"/>
    <cellStyle name="Navadno 20 8" xfId="3722" xr:uid="{00000000-0005-0000-0000-00008F0E0000}"/>
    <cellStyle name="Navadno 20 8 2" xfId="3723" xr:uid="{00000000-0005-0000-0000-0000900E0000}"/>
    <cellStyle name="Navadno 20 9" xfId="3724" xr:uid="{00000000-0005-0000-0000-0000910E0000}"/>
    <cellStyle name="Navadno 20 9 2" xfId="3725" xr:uid="{00000000-0005-0000-0000-0000920E0000}"/>
    <cellStyle name="Navadno 21" xfId="3726" xr:uid="{00000000-0005-0000-0000-0000930E0000}"/>
    <cellStyle name="Navadno 21 10" xfId="3727" xr:uid="{00000000-0005-0000-0000-0000940E0000}"/>
    <cellStyle name="Navadno 21 11" xfId="3728" xr:uid="{00000000-0005-0000-0000-0000950E0000}"/>
    <cellStyle name="Navadno 21 12" xfId="3729" xr:uid="{00000000-0005-0000-0000-0000960E0000}"/>
    <cellStyle name="Navadno 21 13" xfId="3730" xr:uid="{00000000-0005-0000-0000-0000970E0000}"/>
    <cellStyle name="Navadno 21 14" xfId="3731" xr:uid="{00000000-0005-0000-0000-0000980E0000}"/>
    <cellStyle name="Navadno 21 15" xfId="3732" xr:uid="{00000000-0005-0000-0000-0000990E0000}"/>
    <cellStyle name="Navadno 21 16" xfId="3733" xr:uid="{00000000-0005-0000-0000-00009A0E0000}"/>
    <cellStyle name="Navadno 21 17" xfId="3734" xr:uid="{00000000-0005-0000-0000-00009B0E0000}"/>
    <cellStyle name="Navadno 21 18" xfId="3735" xr:uid="{00000000-0005-0000-0000-00009C0E0000}"/>
    <cellStyle name="Navadno 21 19" xfId="3736" xr:uid="{00000000-0005-0000-0000-00009D0E0000}"/>
    <cellStyle name="Navadno 21 2" xfId="3737" xr:uid="{00000000-0005-0000-0000-00009E0E0000}"/>
    <cellStyle name="Navadno 21 2 10" xfId="3738" xr:uid="{00000000-0005-0000-0000-00009F0E0000}"/>
    <cellStyle name="Navadno 21 2 11" xfId="3739" xr:uid="{00000000-0005-0000-0000-0000A00E0000}"/>
    <cellStyle name="Navadno 21 2 12" xfId="3740" xr:uid="{00000000-0005-0000-0000-0000A10E0000}"/>
    <cellStyle name="Navadno 21 2 13" xfId="3741" xr:uid="{00000000-0005-0000-0000-0000A20E0000}"/>
    <cellStyle name="Navadno 21 2 14" xfId="3742" xr:uid="{00000000-0005-0000-0000-0000A30E0000}"/>
    <cellStyle name="Navadno 21 2 15" xfId="3743" xr:uid="{00000000-0005-0000-0000-0000A40E0000}"/>
    <cellStyle name="Navadno 21 2 16" xfId="3744" xr:uid="{00000000-0005-0000-0000-0000A50E0000}"/>
    <cellStyle name="Navadno 21 2 17" xfId="3745" xr:uid="{00000000-0005-0000-0000-0000A60E0000}"/>
    <cellStyle name="Navadno 21 2 18" xfId="3746" xr:uid="{00000000-0005-0000-0000-0000A70E0000}"/>
    <cellStyle name="Navadno 21 2 19" xfId="3747" xr:uid="{00000000-0005-0000-0000-0000A80E0000}"/>
    <cellStyle name="Navadno 21 2 2" xfId="3748" xr:uid="{00000000-0005-0000-0000-0000A90E0000}"/>
    <cellStyle name="Navadno 21 2 20" xfId="3749" xr:uid="{00000000-0005-0000-0000-0000AA0E0000}"/>
    <cellStyle name="Navadno 21 2 21" xfId="3750" xr:uid="{00000000-0005-0000-0000-0000AB0E0000}"/>
    <cellStyle name="Navadno 21 2 22" xfId="3751" xr:uid="{00000000-0005-0000-0000-0000AC0E0000}"/>
    <cellStyle name="Navadno 21 2 23" xfId="3752" xr:uid="{00000000-0005-0000-0000-0000AD0E0000}"/>
    <cellStyle name="Navadno 21 2 3" xfId="3753" xr:uid="{00000000-0005-0000-0000-0000AE0E0000}"/>
    <cellStyle name="Navadno 21 2 4" xfId="3754" xr:uid="{00000000-0005-0000-0000-0000AF0E0000}"/>
    <cellStyle name="Navadno 21 2 5" xfId="3755" xr:uid="{00000000-0005-0000-0000-0000B00E0000}"/>
    <cellStyle name="Navadno 21 2 6" xfId="3756" xr:uid="{00000000-0005-0000-0000-0000B10E0000}"/>
    <cellStyle name="Navadno 21 2 7" xfId="3757" xr:uid="{00000000-0005-0000-0000-0000B20E0000}"/>
    <cellStyle name="Navadno 21 2 8" xfId="3758" xr:uid="{00000000-0005-0000-0000-0000B30E0000}"/>
    <cellStyle name="Navadno 21 2 9" xfId="3759" xr:uid="{00000000-0005-0000-0000-0000B40E0000}"/>
    <cellStyle name="Navadno 21 20" xfId="3760" xr:uid="{00000000-0005-0000-0000-0000B50E0000}"/>
    <cellStyle name="Navadno 21 21" xfId="3761" xr:uid="{00000000-0005-0000-0000-0000B60E0000}"/>
    <cellStyle name="Navadno 21 22" xfId="3762" xr:uid="{00000000-0005-0000-0000-0000B70E0000}"/>
    <cellStyle name="Navadno 21 23" xfId="3763" xr:uid="{00000000-0005-0000-0000-0000B80E0000}"/>
    <cellStyle name="Navadno 21 24" xfId="3764" xr:uid="{00000000-0005-0000-0000-0000B90E0000}"/>
    <cellStyle name="Navadno 21 25" xfId="3765" xr:uid="{00000000-0005-0000-0000-0000BA0E0000}"/>
    <cellStyle name="Navadno 21 26" xfId="3766" xr:uid="{00000000-0005-0000-0000-0000BB0E0000}"/>
    <cellStyle name="Navadno 21 27" xfId="3767" xr:uid="{00000000-0005-0000-0000-0000BC0E0000}"/>
    <cellStyle name="Navadno 21 28" xfId="3768" xr:uid="{00000000-0005-0000-0000-0000BD0E0000}"/>
    <cellStyle name="Navadno 21 29" xfId="3769" xr:uid="{00000000-0005-0000-0000-0000BE0E0000}"/>
    <cellStyle name="Navadno 21 3" xfId="3770" xr:uid="{00000000-0005-0000-0000-0000BF0E0000}"/>
    <cellStyle name="Navadno 21 3 2" xfId="3771" xr:uid="{00000000-0005-0000-0000-0000C00E0000}"/>
    <cellStyle name="Navadno 21 3 3" xfId="3772" xr:uid="{00000000-0005-0000-0000-0000C10E0000}"/>
    <cellStyle name="Navadno 21 3 4" xfId="3773" xr:uid="{00000000-0005-0000-0000-0000C20E0000}"/>
    <cellStyle name="Navadno 21 3 5" xfId="3774" xr:uid="{00000000-0005-0000-0000-0000C30E0000}"/>
    <cellStyle name="Navadno 21 3 6" xfId="3775" xr:uid="{00000000-0005-0000-0000-0000C40E0000}"/>
    <cellStyle name="Navadno 21 3 7" xfId="3776" xr:uid="{00000000-0005-0000-0000-0000C50E0000}"/>
    <cellStyle name="Navadno 21 3 8" xfId="3777" xr:uid="{00000000-0005-0000-0000-0000C60E0000}"/>
    <cellStyle name="Navadno 21 30" xfId="3778" xr:uid="{00000000-0005-0000-0000-0000C70E0000}"/>
    <cellStyle name="Navadno 21 31" xfId="3779" xr:uid="{00000000-0005-0000-0000-0000C80E0000}"/>
    <cellStyle name="Navadno 21 4" xfId="3780" xr:uid="{00000000-0005-0000-0000-0000C90E0000}"/>
    <cellStyle name="Navadno 21 4 2" xfId="3781" xr:uid="{00000000-0005-0000-0000-0000CA0E0000}"/>
    <cellStyle name="Navadno 21 4 3" xfId="3782" xr:uid="{00000000-0005-0000-0000-0000CB0E0000}"/>
    <cellStyle name="Navadno 21 4 4" xfId="3783" xr:uid="{00000000-0005-0000-0000-0000CC0E0000}"/>
    <cellStyle name="Navadno 21 4 5" xfId="3784" xr:uid="{00000000-0005-0000-0000-0000CD0E0000}"/>
    <cellStyle name="Navadno 21 4 6" xfId="3785" xr:uid="{00000000-0005-0000-0000-0000CE0E0000}"/>
    <cellStyle name="Navadno 21 4 7" xfId="3786" xr:uid="{00000000-0005-0000-0000-0000CF0E0000}"/>
    <cellStyle name="Navadno 21 4 8" xfId="3787" xr:uid="{00000000-0005-0000-0000-0000D00E0000}"/>
    <cellStyle name="Navadno 21 5" xfId="3788" xr:uid="{00000000-0005-0000-0000-0000D10E0000}"/>
    <cellStyle name="Navadno 21 5 2" xfId="3789" xr:uid="{00000000-0005-0000-0000-0000D20E0000}"/>
    <cellStyle name="Navadno 21 5 3" xfId="3790" xr:uid="{00000000-0005-0000-0000-0000D30E0000}"/>
    <cellStyle name="Navadno 21 5 4" xfId="3791" xr:uid="{00000000-0005-0000-0000-0000D40E0000}"/>
    <cellStyle name="Navadno 21 5 5" xfId="3792" xr:uid="{00000000-0005-0000-0000-0000D50E0000}"/>
    <cellStyle name="Navadno 21 5 6" xfId="3793" xr:uid="{00000000-0005-0000-0000-0000D60E0000}"/>
    <cellStyle name="Navadno 21 5 7" xfId="3794" xr:uid="{00000000-0005-0000-0000-0000D70E0000}"/>
    <cellStyle name="Navadno 21 5 8" xfId="3795" xr:uid="{00000000-0005-0000-0000-0000D80E0000}"/>
    <cellStyle name="Navadno 21 6" xfId="3796" xr:uid="{00000000-0005-0000-0000-0000D90E0000}"/>
    <cellStyle name="Navadno 21 6 2" xfId="3797" xr:uid="{00000000-0005-0000-0000-0000DA0E0000}"/>
    <cellStyle name="Navadno 21 6 3" xfId="3798" xr:uid="{00000000-0005-0000-0000-0000DB0E0000}"/>
    <cellStyle name="Navadno 21 6 4" xfId="3799" xr:uid="{00000000-0005-0000-0000-0000DC0E0000}"/>
    <cellStyle name="Navadno 21 6 5" xfId="3800" xr:uid="{00000000-0005-0000-0000-0000DD0E0000}"/>
    <cellStyle name="Navadno 21 6 6" xfId="3801" xr:uid="{00000000-0005-0000-0000-0000DE0E0000}"/>
    <cellStyle name="Navadno 21 6 7" xfId="3802" xr:uid="{00000000-0005-0000-0000-0000DF0E0000}"/>
    <cellStyle name="Navadno 21 6 8" xfId="3803" xr:uid="{00000000-0005-0000-0000-0000E00E0000}"/>
    <cellStyle name="Navadno 21 7" xfId="3804" xr:uid="{00000000-0005-0000-0000-0000E10E0000}"/>
    <cellStyle name="Navadno 21 7 2" xfId="3805" xr:uid="{00000000-0005-0000-0000-0000E20E0000}"/>
    <cellStyle name="Navadno 21 7 3" xfId="3806" xr:uid="{00000000-0005-0000-0000-0000E30E0000}"/>
    <cellStyle name="Navadno 21 7 4" xfId="3807" xr:uid="{00000000-0005-0000-0000-0000E40E0000}"/>
    <cellStyle name="Navadno 21 7 5" xfId="3808" xr:uid="{00000000-0005-0000-0000-0000E50E0000}"/>
    <cellStyle name="Navadno 21 7 6" xfId="3809" xr:uid="{00000000-0005-0000-0000-0000E60E0000}"/>
    <cellStyle name="Navadno 21 7 7" xfId="3810" xr:uid="{00000000-0005-0000-0000-0000E70E0000}"/>
    <cellStyle name="Navadno 21 7 8" xfId="3811" xr:uid="{00000000-0005-0000-0000-0000E80E0000}"/>
    <cellStyle name="Navadno 21 8" xfId="3812" xr:uid="{00000000-0005-0000-0000-0000E90E0000}"/>
    <cellStyle name="Navadno 21 8 2" xfId="3813" xr:uid="{00000000-0005-0000-0000-0000EA0E0000}"/>
    <cellStyle name="Navadno 21 8 3" xfId="3814" xr:uid="{00000000-0005-0000-0000-0000EB0E0000}"/>
    <cellStyle name="Navadno 21 8 4" xfId="3815" xr:uid="{00000000-0005-0000-0000-0000EC0E0000}"/>
    <cellStyle name="Navadno 21 8 5" xfId="3816" xr:uid="{00000000-0005-0000-0000-0000ED0E0000}"/>
    <cellStyle name="Navadno 21 8 6" xfId="3817" xr:uid="{00000000-0005-0000-0000-0000EE0E0000}"/>
    <cellStyle name="Navadno 21 8 7" xfId="3818" xr:uid="{00000000-0005-0000-0000-0000EF0E0000}"/>
    <cellStyle name="Navadno 21 8 8" xfId="3819" xr:uid="{00000000-0005-0000-0000-0000F00E0000}"/>
    <cellStyle name="Navadno 21 9" xfId="3820" xr:uid="{00000000-0005-0000-0000-0000F10E0000}"/>
    <cellStyle name="Navadno 21 9 2" xfId="3821" xr:uid="{00000000-0005-0000-0000-0000F20E0000}"/>
    <cellStyle name="Navadno 21 9 3" xfId="3822" xr:uid="{00000000-0005-0000-0000-0000F30E0000}"/>
    <cellStyle name="Navadno 21 9 4" xfId="3823" xr:uid="{00000000-0005-0000-0000-0000F40E0000}"/>
    <cellStyle name="Navadno 22" xfId="3824" xr:uid="{00000000-0005-0000-0000-0000F50E0000}"/>
    <cellStyle name="Navadno 22 10" xfId="3825" xr:uid="{00000000-0005-0000-0000-0000F60E0000}"/>
    <cellStyle name="Navadno 22 11" xfId="3826" xr:uid="{00000000-0005-0000-0000-0000F70E0000}"/>
    <cellStyle name="Navadno 22 12" xfId="3827" xr:uid="{00000000-0005-0000-0000-0000F80E0000}"/>
    <cellStyle name="Navadno 22 13" xfId="3828" xr:uid="{00000000-0005-0000-0000-0000F90E0000}"/>
    <cellStyle name="Navadno 22 14" xfId="3829" xr:uid="{00000000-0005-0000-0000-0000FA0E0000}"/>
    <cellStyle name="Navadno 22 15" xfId="3830" xr:uid="{00000000-0005-0000-0000-0000FB0E0000}"/>
    <cellStyle name="Navadno 22 16" xfId="3831" xr:uid="{00000000-0005-0000-0000-0000FC0E0000}"/>
    <cellStyle name="Navadno 22 17" xfId="3832" xr:uid="{00000000-0005-0000-0000-0000FD0E0000}"/>
    <cellStyle name="Navadno 22 18" xfId="3833" xr:uid="{00000000-0005-0000-0000-0000FE0E0000}"/>
    <cellStyle name="Navadno 22 19" xfId="3834" xr:uid="{00000000-0005-0000-0000-0000FF0E0000}"/>
    <cellStyle name="Navadno 22 2" xfId="3835" xr:uid="{00000000-0005-0000-0000-0000000F0000}"/>
    <cellStyle name="Navadno 22 2 10" xfId="3836" xr:uid="{00000000-0005-0000-0000-0000010F0000}"/>
    <cellStyle name="Navadno 22 2 11" xfId="3837" xr:uid="{00000000-0005-0000-0000-0000020F0000}"/>
    <cellStyle name="Navadno 22 2 12" xfId="3838" xr:uid="{00000000-0005-0000-0000-0000030F0000}"/>
    <cellStyle name="Navadno 22 2 13" xfId="3839" xr:uid="{00000000-0005-0000-0000-0000040F0000}"/>
    <cellStyle name="Navadno 22 2 14" xfId="3840" xr:uid="{00000000-0005-0000-0000-0000050F0000}"/>
    <cellStyle name="Navadno 22 2 15" xfId="3841" xr:uid="{00000000-0005-0000-0000-0000060F0000}"/>
    <cellStyle name="Navadno 22 2 16" xfId="3842" xr:uid="{00000000-0005-0000-0000-0000070F0000}"/>
    <cellStyle name="Navadno 22 2 17" xfId="3843" xr:uid="{00000000-0005-0000-0000-0000080F0000}"/>
    <cellStyle name="Navadno 22 2 18" xfId="3844" xr:uid="{00000000-0005-0000-0000-0000090F0000}"/>
    <cellStyle name="Navadno 22 2 19" xfId="3845" xr:uid="{00000000-0005-0000-0000-00000A0F0000}"/>
    <cellStyle name="Navadno 22 2 2" xfId="3846" xr:uid="{00000000-0005-0000-0000-00000B0F0000}"/>
    <cellStyle name="Navadno 22 2 20" xfId="3847" xr:uid="{00000000-0005-0000-0000-00000C0F0000}"/>
    <cellStyle name="Navadno 22 2 21" xfId="3848" xr:uid="{00000000-0005-0000-0000-00000D0F0000}"/>
    <cellStyle name="Navadno 22 2 22" xfId="3849" xr:uid="{00000000-0005-0000-0000-00000E0F0000}"/>
    <cellStyle name="Navadno 22 2 23" xfId="3850" xr:uid="{00000000-0005-0000-0000-00000F0F0000}"/>
    <cellStyle name="Navadno 22 2 3" xfId="3851" xr:uid="{00000000-0005-0000-0000-0000100F0000}"/>
    <cellStyle name="Navadno 22 2 4" xfId="3852" xr:uid="{00000000-0005-0000-0000-0000110F0000}"/>
    <cellStyle name="Navadno 22 2 5" xfId="3853" xr:uid="{00000000-0005-0000-0000-0000120F0000}"/>
    <cellStyle name="Navadno 22 2 6" xfId="3854" xr:uid="{00000000-0005-0000-0000-0000130F0000}"/>
    <cellStyle name="Navadno 22 2 7" xfId="3855" xr:uid="{00000000-0005-0000-0000-0000140F0000}"/>
    <cellStyle name="Navadno 22 2 8" xfId="3856" xr:uid="{00000000-0005-0000-0000-0000150F0000}"/>
    <cellStyle name="Navadno 22 2 9" xfId="3857" xr:uid="{00000000-0005-0000-0000-0000160F0000}"/>
    <cellStyle name="Navadno 22 20" xfId="3858" xr:uid="{00000000-0005-0000-0000-0000170F0000}"/>
    <cellStyle name="Navadno 22 21" xfId="3859" xr:uid="{00000000-0005-0000-0000-0000180F0000}"/>
    <cellStyle name="Navadno 22 22" xfId="3860" xr:uid="{00000000-0005-0000-0000-0000190F0000}"/>
    <cellStyle name="Navadno 22 23" xfId="3861" xr:uid="{00000000-0005-0000-0000-00001A0F0000}"/>
    <cellStyle name="Navadno 22 24" xfId="3862" xr:uid="{00000000-0005-0000-0000-00001B0F0000}"/>
    <cellStyle name="Navadno 22 25" xfId="3863" xr:uid="{00000000-0005-0000-0000-00001C0F0000}"/>
    <cellStyle name="Navadno 22 26" xfId="3864" xr:uid="{00000000-0005-0000-0000-00001D0F0000}"/>
    <cellStyle name="Navadno 22 27" xfId="3865" xr:uid="{00000000-0005-0000-0000-00001E0F0000}"/>
    <cellStyle name="Navadno 22 28" xfId="3866" xr:uid="{00000000-0005-0000-0000-00001F0F0000}"/>
    <cellStyle name="Navadno 22 29" xfId="3867" xr:uid="{00000000-0005-0000-0000-0000200F0000}"/>
    <cellStyle name="Navadno 22 3" xfId="3868" xr:uid="{00000000-0005-0000-0000-0000210F0000}"/>
    <cellStyle name="Navadno 22 3 2" xfId="3869" xr:uid="{00000000-0005-0000-0000-0000220F0000}"/>
    <cellStyle name="Navadno 22 3 3" xfId="3870" xr:uid="{00000000-0005-0000-0000-0000230F0000}"/>
    <cellStyle name="Navadno 22 3 4" xfId="3871" xr:uid="{00000000-0005-0000-0000-0000240F0000}"/>
    <cellStyle name="Navadno 22 3 5" xfId="3872" xr:uid="{00000000-0005-0000-0000-0000250F0000}"/>
    <cellStyle name="Navadno 22 3 6" xfId="3873" xr:uid="{00000000-0005-0000-0000-0000260F0000}"/>
    <cellStyle name="Navadno 22 3 7" xfId="3874" xr:uid="{00000000-0005-0000-0000-0000270F0000}"/>
    <cellStyle name="Navadno 22 3 8" xfId="3875" xr:uid="{00000000-0005-0000-0000-0000280F0000}"/>
    <cellStyle name="Navadno 22 30" xfId="3876" xr:uid="{00000000-0005-0000-0000-0000290F0000}"/>
    <cellStyle name="Navadno 22 31" xfId="3877" xr:uid="{00000000-0005-0000-0000-00002A0F0000}"/>
    <cellStyle name="Navadno 22 32" xfId="3878" xr:uid="{00000000-0005-0000-0000-00002B0F0000}"/>
    <cellStyle name="Navadno 22 4" xfId="3879" xr:uid="{00000000-0005-0000-0000-00002C0F0000}"/>
    <cellStyle name="Navadno 22 4 2" xfId="3880" xr:uid="{00000000-0005-0000-0000-00002D0F0000}"/>
    <cellStyle name="Navadno 22 4 3" xfId="3881" xr:uid="{00000000-0005-0000-0000-00002E0F0000}"/>
    <cellStyle name="Navadno 22 4 4" xfId="3882" xr:uid="{00000000-0005-0000-0000-00002F0F0000}"/>
    <cellStyle name="Navadno 22 4 5" xfId="3883" xr:uid="{00000000-0005-0000-0000-0000300F0000}"/>
    <cellStyle name="Navadno 22 4 6" xfId="3884" xr:uid="{00000000-0005-0000-0000-0000310F0000}"/>
    <cellStyle name="Navadno 22 4 7" xfId="3885" xr:uid="{00000000-0005-0000-0000-0000320F0000}"/>
    <cellStyle name="Navadno 22 4 8" xfId="3886" xr:uid="{00000000-0005-0000-0000-0000330F0000}"/>
    <cellStyle name="Navadno 22 5" xfId="3887" xr:uid="{00000000-0005-0000-0000-0000340F0000}"/>
    <cellStyle name="Navadno 22 5 2" xfId="3888" xr:uid="{00000000-0005-0000-0000-0000350F0000}"/>
    <cellStyle name="Navadno 22 5 3" xfId="3889" xr:uid="{00000000-0005-0000-0000-0000360F0000}"/>
    <cellStyle name="Navadno 22 5 4" xfId="3890" xr:uid="{00000000-0005-0000-0000-0000370F0000}"/>
    <cellStyle name="Navadno 22 5 5" xfId="3891" xr:uid="{00000000-0005-0000-0000-0000380F0000}"/>
    <cellStyle name="Navadno 22 5 6" xfId="3892" xr:uid="{00000000-0005-0000-0000-0000390F0000}"/>
    <cellStyle name="Navadno 22 5 7" xfId="3893" xr:uid="{00000000-0005-0000-0000-00003A0F0000}"/>
    <cellStyle name="Navadno 22 5 8" xfId="3894" xr:uid="{00000000-0005-0000-0000-00003B0F0000}"/>
    <cellStyle name="Navadno 22 6" xfId="3895" xr:uid="{00000000-0005-0000-0000-00003C0F0000}"/>
    <cellStyle name="Navadno 22 6 2" xfId="3896" xr:uid="{00000000-0005-0000-0000-00003D0F0000}"/>
    <cellStyle name="Navadno 22 6 3" xfId="3897" xr:uid="{00000000-0005-0000-0000-00003E0F0000}"/>
    <cellStyle name="Navadno 22 6 4" xfId="3898" xr:uid="{00000000-0005-0000-0000-00003F0F0000}"/>
    <cellStyle name="Navadno 22 6 5" xfId="3899" xr:uid="{00000000-0005-0000-0000-0000400F0000}"/>
    <cellStyle name="Navadno 22 6 6" xfId="3900" xr:uid="{00000000-0005-0000-0000-0000410F0000}"/>
    <cellStyle name="Navadno 22 6 7" xfId="3901" xr:uid="{00000000-0005-0000-0000-0000420F0000}"/>
    <cellStyle name="Navadno 22 6 8" xfId="3902" xr:uid="{00000000-0005-0000-0000-0000430F0000}"/>
    <cellStyle name="Navadno 22 7" xfId="3903" xr:uid="{00000000-0005-0000-0000-0000440F0000}"/>
    <cellStyle name="Navadno 22 7 2" xfId="3904" xr:uid="{00000000-0005-0000-0000-0000450F0000}"/>
    <cellStyle name="Navadno 22 7 3" xfId="3905" xr:uid="{00000000-0005-0000-0000-0000460F0000}"/>
    <cellStyle name="Navadno 22 7 4" xfId="3906" xr:uid="{00000000-0005-0000-0000-0000470F0000}"/>
    <cellStyle name="Navadno 22 7 5" xfId="3907" xr:uid="{00000000-0005-0000-0000-0000480F0000}"/>
    <cellStyle name="Navadno 22 7 6" xfId="3908" xr:uid="{00000000-0005-0000-0000-0000490F0000}"/>
    <cellStyle name="Navadno 22 7 7" xfId="3909" xr:uid="{00000000-0005-0000-0000-00004A0F0000}"/>
    <cellStyle name="Navadno 22 7 8" xfId="3910" xr:uid="{00000000-0005-0000-0000-00004B0F0000}"/>
    <cellStyle name="Navadno 22 8" xfId="3911" xr:uid="{00000000-0005-0000-0000-00004C0F0000}"/>
    <cellStyle name="Navadno 22 8 2" xfId="3912" xr:uid="{00000000-0005-0000-0000-00004D0F0000}"/>
    <cellStyle name="Navadno 22 8 3" xfId="3913" xr:uid="{00000000-0005-0000-0000-00004E0F0000}"/>
    <cellStyle name="Navadno 22 8 4" xfId="3914" xr:uid="{00000000-0005-0000-0000-00004F0F0000}"/>
    <cellStyle name="Navadno 22 8 5" xfId="3915" xr:uid="{00000000-0005-0000-0000-0000500F0000}"/>
    <cellStyle name="Navadno 22 8 6" xfId="3916" xr:uid="{00000000-0005-0000-0000-0000510F0000}"/>
    <cellStyle name="Navadno 22 8 7" xfId="3917" xr:uid="{00000000-0005-0000-0000-0000520F0000}"/>
    <cellStyle name="Navadno 22 8 8" xfId="3918" xr:uid="{00000000-0005-0000-0000-0000530F0000}"/>
    <cellStyle name="Navadno 22 9" xfId="3919" xr:uid="{00000000-0005-0000-0000-0000540F0000}"/>
    <cellStyle name="Navadno 22 9 2" xfId="3920" xr:uid="{00000000-0005-0000-0000-0000550F0000}"/>
    <cellStyle name="Navadno 22 9 3" xfId="3921" xr:uid="{00000000-0005-0000-0000-0000560F0000}"/>
    <cellStyle name="Navadno 22 9 4" xfId="3922" xr:uid="{00000000-0005-0000-0000-0000570F0000}"/>
    <cellStyle name="Navadno 23" xfId="3923" xr:uid="{00000000-0005-0000-0000-0000580F0000}"/>
    <cellStyle name="Navadno 23 10" xfId="3924" xr:uid="{00000000-0005-0000-0000-0000590F0000}"/>
    <cellStyle name="Navadno 23 10 2" xfId="3925" xr:uid="{00000000-0005-0000-0000-00005A0F0000}"/>
    <cellStyle name="Navadno 23 11" xfId="3926" xr:uid="{00000000-0005-0000-0000-00005B0F0000}"/>
    <cellStyle name="Navadno 23 11 2" xfId="3927" xr:uid="{00000000-0005-0000-0000-00005C0F0000}"/>
    <cellStyle name="Navadno 23 12" xfId="3928" xr:uid="{00000000-0005-0000-0000-00005D0F0000}"/>
    <cellStyle name="Navadno 23 12 2" xfId="3929" xr:uid="{00000000-0005-0000-0000-00005E0F0000}"/>
    <cellStyle name="Navadno 23 13" xfId="3930" xr:uid="{00000000-0005-0000-0000-00005F0F0000}"/>
    <cellStyle name="Navadno 23 13 2" xfId="3931" xr:uid="{00000000-0005-0000-0000-0000600F0000}"/>
    <cellStyle name="Navadno 23 14" xfId="3932" xr:uid="{00000000-0005-0000-0000-0000610F0000}"/>
    <cellStyle name="Navadno 23 14 2" xfId="3933" xr:uid="{00000000-0005-0000-0000-0000620F0000}"/>
    <cellStyle name="Navadno 23 15" xfId="3934" xr:uid="{00000000-0005-0000-0000-0000630F0000}"/>
    <cellStyle name="Navadno 23 15 2" xfId="3935" xr:uid="{00000000-0005-0000-0000-0000640F0000}"/>
    <cellStyle name="Navadno 23 16" xfId="3936" xr:uid="{00000000-0005-0000-0000-0000650F0000}"/>
    <cellStyle name="Navadno 23 16 2" xfId="3937" xr:uid="{00000000-0005-0000-0000-0000660F0000}"/>
    <cellStyle name="Navadno 23 17" xfId="3938" xr:uid="{00000000-0005-0000-0000-0000670F0000}"/>
    <cellStyle name="Navadno 23 17 2" xfId="3939" xr:uid="{00000000-0005-0000-0000-0000680F0000}"/>
    <cellStyle name="Navadno 23 18" xfId="3940" xr:uid="{00000000-0005-0000-0000-0000690F0000}"/>
    <cellStyle name="Navadno 23 18 2" xfId="3941" xr:uid="{00000000-0005-0000-0000-00006A0F0000}"/>
    <cellStyle name="Navadno 23 19" xfId="3942" xr:uid="{00000000-0005-0000-0000-00006B0F0000}"/>
    <cellStyle name="Navadno 23 19 2" xfId="3943" xr:uid="{00000000-0005-0000-0000-00006C0F0000}"/>
    <cellStyle name="Navadno 23 2" xfId="3944" xr:uid="{00000000-0005-0000-0000-00006D0F0000}"/>
    <cellStyle name="Navadno 23 2 10" xfId="3945" xr:uid="{00000000-0005-0000-0000-00006E0F0000}"/>
    <cellStyle name="Navadno 23 2 11" xfId="3946" xr:uid="{00000000-0005-0000-0000-00006F0F0000}"/>
    <cellStyle name="Navadno 23 2 12" xfId="3947" xr:uid="{00000000-0005-0000-0000-0000700F0000}"/>
    <cellStyle name="Navadno 23 2 13" xfId="3948" xr:uid="{00000000-0005-0000-0000-0000710F0000}"/>
    <cellStyle name="Navadno 23 2 14" xfId="3949" xr:uid="{00000000-0005-0000-0000-0000720F0000}"/>
    <cellStyle name="Navadno 23 2 15" xfId="3950" xr:uid="{00000000-0005-0000-0000-0000730F0000}"/>
    <cellStyle name="Navadno 23 2 16" xfId="3951" xr:uid="{00000000-0005-0000-0000-0000740F0000}"/>
    <cellStyle name="Navadno 23 2 17" xfId="3952" xr:uid="{00000000-0005-0000-0000-0000750F0000}"/>
    <cellStyle name="Navadno 23 2 18" xfId="3953" xr:uid="{00000000-0005-0000-0000-0000760F0000}"/>
    <cellStyle name="Navadno 23 2 19" xfId="3954" xr:uid="{00000000-0005-0000-0000-0000770F0000}"/>
    <cellStyle name="Navadno 23 2 2" xfId="3955" xr:uid="{00000000-0005-0000-0000-0000780F0000}"/>
    <cellStyle name="Navadno 23 2 20" xfId="3956" xr:uid="{00000000-0005-0000-0000-0000790F0000}"/>
    <cellStyle name="Navadno 23 2 21" xfId="3957" xr:uid="{00000000-0005-0000-0000-00007A0F0000}"/>
    <cellStyle name="Navadno 23 2 22" xfId="3958" xr:uid="{00000000-0005-0000-0000-00007B0F0000}"/>
    <cellStyle name="Navadno 23 2 23" xfId="3959" xr:uid="{00000000-0005-0000-0000-00007C0F0000}"/>
    <cellStyle name="Navadno 23 2 3" xfId="3960" xr:uid="{00000000-0005-0000-0000-00007D0F0000}"/>
    <cellStyle name="Navadno 23 2 4" xfId="3961" xr:uid="{00000000-0005-0000-0000-00007E0F0000}"/>
    <cellStyle name="Navadno 23 2 5" xfId="3962" xr:uid="{00000000-0005-0000-0000-00007F0F0000}"/>
    <cellStyle name="Navadno 23 2 6" xfId="3963" xr:uid="{00000000-0005-0000-0000-0000800F0000}"/>
    <cellStyle name="Navadno 23 2 7" xfId="3964" xr:uid="{00000000-0005-0000-0000-0000810F0000}"/>
    <cellStyle name="Navadno 23 2 8" xfId="3965" xr:uid="{00000000-0005-0000-0000-0000820F0000}"/>
    <cellStyle name="Navadno 23 2 9" xfId="3966" xr:uid="{00000000-0005-0000-0000-0000830F0000}"/>
    <cellStyle name="Navadno 23 20" xfId="3967" xr:uid="{00000000-0005-0000-0000-0000840F0000}"/>
    <cellStyle name="Navadno 23 20 2" xfId="3968" xr:uid="{00000000-0005-0000-0000-0000850F0000}"/>
    <cellStyle name="Navadno 23 21" xfId="3969" xr:uid="{00000000-0005-0000-0000-0000860F0000}"/>
    <cellStyle name="Navadno 23 21 2" xfId="3970" xr:uid="{00000000-0005-0000-0000-0000870F0000}"/>
    <cellStyle name="Navadno 23 22" xfId="3971" xr:uid="{00000000-0005-0000-0000-0000880F0000}"/>
    <cellStyle name="Navadno 23 22 2" xfId="3972" xr:uid="{00000000-0005-0000-0000-0000890F0000}"/>
    <cellStyle name="Navadno 23 23" xfId="3973" xr:uid="{00000000-0005-0000-0000-00008A0F0000}"/>
    <cellStyle name="Navadno 23 23 2" xfId="3974" xr:uid="{00000000-0005-0000-0000-00008B0F0000}"/>
    <cellStyle name="Navadno 23 24" xfId="3975" xr:uid="{00000000-0005-0000-0000-00008C0F0000}"/>
    <cellStyle name="Navadno 23 24 2" xfId="3976" xr:uid="{00000000-0005-0000-0000-00008D0F0000}"/>
    <cellStyle name="Navadno 23 25" xfId="3977" xr:uid="{00000000-0005-0000-0000-00008E0F0000}"/>
    <cellStyle name="Navadno 23 25 2" xfId="3978" xr:uid="{00000000-0005-0000-0000-00008F0F0000}"/>
    <cellStyle name="Navadno 23 26" xfId="3979" xr:uid="{00000000-0005-0000-0000-0000900F0000}"/>
    <cellStyle name="Navadno 23 26 2" xfId="3980" xr:uid="{00000000-0005-0000-0000-0000910F0000}"/>
    <cellStyle name="Navadno 23 27" xfId="3981" xr:uid="{00000000-0005-0000-0000-0000920F0000}"/>
    <cellStyle name="Navadno 23 27 2" xfId="3982" xr:uid="{00000000-0005-0000-0000-0000930F0000}"/>
    <cellStyle name="Navadno 23 28" xfId="3983" xr:uid="{00000000-0005-0000-0000-0000940F0000}"/>
    <cellStyle name="Navadno 23 28 2" xfId="3984" xr:uid="{00000000-0005-0000-0000-0000950F0000}"/>
    <cellStyle name="Navadno 23 29" xfId="3985" xr:uid="{00000000-0005-0000-0000-0000960F0000}"/>
    <cellStyle name="Navadno 23 29 2" xfId="3986" xr:uid="{00000000-0005-0000-0000-0000970F0000}"/>
    <cellStyle name="Navadno 23 3" xfId="3987" xr:uid="{00000000-0005-0000-0000-0000980F0000}"/>
    <cellStyle name="Navadno 23 3 2" xfId="3988" xr:uid="{00000000-0005-0000-0000-0000990F0000}"/>
    <cellStyle name="Navadno 23 3 3" xfId="3989" xr:uid="{00000000-0005-0000-0000-00009A0F0000}"/>
    <cellStyle name="Navadno 23 3 4" xfId="3990" xr:uid="{00000000-0005-0000-0000-00009B0F0000}"/>
    <cellStyle name="Navadno 23 3 5" xfId="3991" xr:uid="{00000000-0005-0000-0000-00009C0F0000}"/>
    <cellStyle name="Navadno 23 3 6" xfId="3992" xr:uid="{00000000-0005-0000-0000-00009D0F0000}"/>
    <cellStyle name="Navadno 23 3 7" xfId="3993" xr:uid="{00000000-0005-0000-0000-00009E0F0000}"/>
    <cellStyle name="Navadno 23 3 8" xfId="3994" xr:uid="{00000000-0005-0000-0000-00009F0F0000}"/>
    <cellStyle name="Navadno 23 30" xfId="3995" xr:uid="{00000000-0005-0000-0000-0000A00F0000}"/>
    <cellStyle name="Navadno 23 30 2" xfId="3996" xr:uid="{00000000-0005-0000-0000-0000A10F0000}"/>
    <cellStyle name="Navadno 23 31" xfId="3997" xr:uid="{00000000-0005-0000-0000-0000A20F0000}"/>
    <cellStyle name="Navadno 23 31 2" xfId="3998" xr:uid="{00000000-0005-0000-0000-0000A30F0000}"/>
    <cellStyle name="Navadno 23 32" xfId="3999" xr:uid="{00000000-0005-0000-0000-0000A40F0000}"/>
    <cellStyle name="Navadno 23 32 2" xfId="4000" xr:uid="{00000000-0005-0000-0000-0000A50F0000}"/>
    <cellStyle name="Navadno 23 33" xfId="4001" xr:uid="{00000000-0005-0000-0000-0000A60F0000}"/>
    <cellStyle name="Navadno 23 33 2" xfId="4002" xr:uid="{00000000-0005-0000-0000-0000A70F0000}"/>
    <cellStyle name="Navadno 23 34" xfId="4003" xr:uid="{00000000-0005-0000-0000-0000A80F0000}"/>
    <cellStyle name="Navadno 23 34 2" xfId="4004" xr:uid="{00000000-0005-0000-0000-0000A90F0000}"/>
    <cellStyle name="Navadno 23 35" xfId="4005" xr:uid="{00000000-0005-0000-0000-0000AA0F0000}"/>
    <cellStyle name="Navadno 23 35 2" xfId="4006" xr:uid="{00000000-0005-0000-0000-0000AB0F0000}"/>
    <cellStyle name="Navadno 23 36" xfId="4007" xr:uid="{00000000-0005-0000-0000-0000AC0F0000}"/>
    <cellStyle name="Navadno 23 36 2" xfId="4008" xr:uid="{00000000-0005-0000-0000-0000AD0F0000}"/>
    <cellStyle name="Navadno 23 37" xfId="4009" xr:uid="{00000000-0005-0000-0000-0000AE0F0000}"/>
    <cellStyle name="Navadno 23 37 2" xfId="4010" xr:uid="{00000000-0005-0000-0000-0000AF0F0000}"/>
    <cellStyle name="Navadno 23 38" xfId="4011" xr:uid="{00000000-0005-0000-0000-0000B00F0000}"/>
    <cellStyle name="Navadno 23 38 2" xfId="4012" xr:uid="{00000000-0005-0000-0000-0000B10F0000}"/>
    <cellStyle name="Navadno 23 39" xfId="4013" xr:uid="{00000000-0005-0000-0000-0000B20F0000}"/>
    <cellStyle name="Navadno 23 39 2" xfId="4014" xr:uid="{00000000-0005-0000-0000-0000B30F0000}"/>
    <cellStyle name="Navadno 23 4" xfId="4015" xr:uid="{00000000-0005-0000-0000-0000B40F0000}"/>
    <cellStyle name="Navadno 23 4 2" xfId="4016" xr:uid="{00000000-0005-0000-0000-0000B50F0000}"/>
    <cellStyle name="Navadno 23 4 3" xfId="4017" xr:uid="{00000000-0005-0000-0000-0000B60F0000}"/>
    <cellStyle name="Navadno 23 4 4" xfId="4018" xr:uid="{00000000-0005-0000-0000-0000B70F0000}"/>
    <cellStyle name="Navadno 23 4 5" xfId="4019" xr:uid="{00000000-0005-0000-0000-0000B80F0000}"/>
    <cellStyle name="Navadno 23 4 6" xfId="4020" xr:uid="{00000000-0005-0000-0000-0000B90F0000}"/>
    <cellStyle name="Navadno 23 40" xfId="4021" xr:uid="{00000000-0005-0000-0000-0000BA0F0000}"/>
    <cellStyle name="Navadno 23 40 2" xfId="4022" xr:uid="{00000000-0005-0000-0000-0000BB0F0000}"/>
    <cellStyle name="Navadno 23 41" xfId="4023" xr:uid="{00000000-0005-0000-0000-0000BC0F0000}"/>
    <cellStyle name="Navadno 23 41 2" xfId="4024" xr:uid="{00000000-0005-0000-0000-0000BD0F0000}"/>
    <cellStyle name="Navadno 23 42" xfId="4025" xr:uid="{00000000-0005-0000-0000-0000BE0F0000}"/>
    <cellStyle name="Navadno 23 42 2" xfId="4026" xr:uid="{00000000-0005-0000-0000-0000BF0F0000}"/>
    <cellStyle name="Navadno 23 43" xfId="4027" xr:uid="{00000000-0005-0000-0000-0000C00F0000}"/>
    <cellStyle name="Navadno 23 43 2" xfId="4028" xr:uid="{00000000-0005-0000-0000-0000C10F0000}"/>
    <cellStyle name="Navadno 23 44" xfId="4029" xr:uid="{00000000-0005-0000-0000-0000C20F0000}"/>
    <cellStyle name="Navadno 23 44 2" xfId="4030" xr:uid="{00000000-0005-0000-0000-0000C30F0000}"/>
    <cellStyle name="Navadno 23 5" xfId="4031" xr:uid="{00000000-0005-0000-0000-0000C40F0000}"/>
    <cellStyle name="Navadno 23 5 2" xfId="4032" xr:uid="{00000000-0005-0000-0000-0000C50F0000}"/>
    <cellStyle name="Navadno 23 5 3" xfId="4033" xr:uid="{00000000-0005-0000-0000-0000C60F0000}"/>
    <cellStyle name="Navadno 23 5 4" xfId="4034" xr:uid="{00000000-0005-0000-0000-0000C70F0000}"/>
    <cellStyle name="Navadno 23 5 5" xfId="4035" xr:uid="{00000000-0005-0000-0000-0000C80F0000}"/>
    <cellStyle name="Navadno 23 5 6" xfId="4036" xr:uid="{00000000-0005-0000-0000-0000C90F0000}"/>
    <cellStyle name="Navadno 23 6" xfId="4037" xr:uid="{00000000-0005-0000-0000-0000CA0F0000}"/>
    <cellStyle name="Navadno 23 6 2" xfId="4038" xr:uid="{00000000-0005-0000-0000-0000CB0F0000}"/>
    <cellStyle name="Navadno 23 6 3" xfId="4039" xr:uid="{00000000-0005-0000-0000-0000CC0F0000}"/>
    <cellStyle name="Navadno 23 6 4" xfId="4040" xr:uid="{00000000-0005-0000-0000-0000CD0F0000}"/>
    <cellStyle name="Navadno 23 6 5" xfId="4041" xr:uid="{00000000-0005-0000-0000-0000CE0F0000}"/>
    <cellStyle name="Navadno 23 6 6" xfId="4042" xr:uid="{00000000-0005-0000-0000-0000CF0F0000}"/>
    <cellStyle name="Navadno 23 7" xfId="4043" xr:uid="{00000000-0005-0000-0000-0000D00F0000}"/>
    <cellStyle name="Navadno 23 7 2" xfId="4044" xr:uid="{00000000-0005-0000-0000-0000D10F0000}"/>
    <cellStyle name="Navadno 23 8" xfId="4045" xr:uid="{00000000-0005-0000-0000-0000D20F0000}"/>
    <cellStyle name="Navadno 23 8 2" xfId="4046" xr:uid="{00000000-0005-0000-0000-0000D30F0000}"/>
    <cellStyle name="Navadno 23 9" xfId="4047" xr:uid="{00000000-0005-0000-0000-0000D40F0000}"/>
    <cellStyle name="Navadno 23 9 2" xfId="4048" xr:uid="{00000000-0005-0000-0000-0000D50F0000}"/>
    <cellStyle name="Navadno 24" xfId="4049" xr:uid="{00000000-0005-0000-0000-0000D60F0000}"/>
    <cellStyle name="Navadno 24 10" xfId="4050" xr:uid="{00000000-0005-0000-0000-0000D70F0000}"/>
    <cellStyle name="Navadno 24 11" xfId="4051" xr:uid="{00000000-0005-0000-0000-0000D80F0000}"/>
    <cellStyle name="Navadno 24 12" xfId="4052" xr:uid="{00000000-0005-0000-0000-0000D90F0000}"/>
    <cellStyle name="Navadno 24 13" xfId="4053" xr:uid="{00000000-0005-0000-0000-0000DA0F0000}"/>
    <cellStyle name="Navadno 24 14" xfId="4054" xr:uid="{00000000-0005-0000-0000-0000DB0F0000}"/>
    <cellStyle name="Navadno 24 15" xfId="4055" xr:uid="{00000000-0005-0000-0000-0000DC0F0000}"/>
    <cellStyle name="Navadno 24 16" xfId="4056" xr:uid="{00000000-0005-0000-0000-0000DD0F0000}"/>
    <cellStyle name="Navadno 24 17" xfId="4057" xr:uid="{00000000-0005-0000-0000-0000DE0F0000}"/>
    <cellStyle name="Navadno 24 18" xfId="4058" xr:uid="{00000000-0005-0000-0000-0000DF0F0000}"/>
    <cellStyle name="Navadno 24 2" xfId="4059" xr:uid="{00000000-0005-0000-0000-0000E00F0000}"/>
    <cellStyle name="Navadno 24 3" xfId="4060" xr:uid="{00000000-0005-0000-0000-0000E10F0000}"/>
    <cellStyle name="Navadno 24 4" xfId="4061" xr:uid="{00000000-0005-0000-0000-0000E20F0000}"/>
    <cellStyle name="Navadno 24 5" xfId="4062" xr:uid="{00000000-0005-0000-0000-0000E30F0000}"/>
    <cellStyle name="Navadno 24 6" xfId="4063" xr:uid="{00000000-0005-0000-0000-0000E40F0000}"/>
    <cellStyle name="Navadno 24 7" xfId="4064" xr:uid="{00000000-0005-0000-0000-0000E50F0000}"/>
    <cellStyle name="Navadno 24 8" xfId="4065" xr:uid="{00000000-0005-0000-0000-0000E60F0000}"/>
    <cellStyle name="Navadno 24 9" xfId="4066" xr:uid="{00000000-0005-0000-0000-0000E70F0000}"/>
    <cellStyle name="Navadno 25" xfId="4067" xr:uid="{00000000-0005-0000-0000-0000E80F0000}"/>
    <cellStyle name="Navadno 25 10" xfId="4068" xr:uid="{00000000-0005-0000-0000-0000E90F0000}"/>
    <cellStyle name="Navadno 25 10 2" xfId="4069" xr:uid="{00000000-0005-0000-0000-0000EA0F0000}"/>
    <cellStyle name="Navadno 25 11" xfId="4070" xr:uid="{00000000-0005-0000-0000-0000EB0F0000}"/>
    <cellStyle name="Navadno 25 11 2" xfId="4071" xr:uid="{00000000-0005-0000-0000-0000EC0F0000}"/>
    <cellStyle name="Navadno 25 12" xfId="4072" xr:uid="{00000000-0005-0000-0000-0000ED0F0000}"/>
    <cellStyle name="Navadno 25 12 2" xfId="4073" xr:uid="{00000000-0005-0000-0000-0000EE0F0000}"/>
    <cellStyle name="Navadno 25 13" xfId="4074" xr:uid="{00000000-0005-0000-0000-0000EF0F0000}"/>
    <cellStyle name="Navadno 25 13 2" xfId="4075" xr:uid="{00000000-0005-0000-0000-0000F00F0000}"/>
    <cellStyle name="Navadno 25 14" xfId="4076" xr:uid="{00000000-0005-0000-0000-0000F10F0000}"/>
    <cellStyle name="Navadno 25 14 2" xfId="4077" xr:uid="{00000000-0005-0000-0000-0000F20F0000}"/>
    <cellStyle name="Navadno 25 15" xfId="4078" xr:uid="{00000000-0005-0000-0000-0000F30F0000}"/>
    <cellStyle name="Navadno 25 15 2" xfId="4079" xr:uid="{00000000-0005-0000-0000-0000F40F0000}"/>
    <cellStyle name="Navadno 25 16" xfId="4080" xr:uid="{00000000-0005-0000-0000-0000F50F0000}"/>
    <cellStyle name="Navadno 25 16 2" xfId="4081" xr:uid="{00000000-0005-0000-0000-0000F60F0000}"/>
    <cellStyle name="Navadno 25 17" xfId="4082" xr:uid="{00000000-0005-0000-0000-0000F70F0000}"/>
    <cellStyle name="Navadno 25 17 2" xfId="4083" xr:uid="{00000000-0005-0000-0000-0000F80F0000}"/>
    <cellStyle name="Navadno 25 18" xfId="4084" xr:uid="{00000000-0005-0000-0000-0000F90F0000}"/>
    <cellStyle name="Navadno 25 18 2" xfId="4085" xr:uid="{00000000-0005-0000-0000-0000FA0F0000}"/>
    <cellStyle name="Navadno 25 19" xfId="4086" xr:uid="{00000000-0005-0000-0000-0000FB0F0000}"/>
    <cellStyle name="Navadno 25 19 2" xfId="4087" xr:uid="{00000000-0005-0000-0000-0000FC0F0000}"/>
    <cellStyle name="Navadno 25 2" xfId="4088" xr:uid="{00000000-0005-0000-0000-0000FD0F0000}"/>
    <cellStyle name="Navadno 25 2 10" xfId="4089" xr:uid="{00000000-0005-0000-0000-0000FE0F0000}"/>
    <cellStyle name="Navadno 25 2 11" xfId="4090" xr:uid="{00000000-0005-0000-0000-0000FF0F0000}"/>
    <cellStyle name="Navadno 25 2 12" xfId="4091" xr:uid="{00000000-0005-0000-0000-000000100000}"/>
    <cellStyle name="Navadno 25 2 13" xfId="4092" xr:uid="{00000000-0005-0000-0000-000001100000}"/>
    <cellStyle name="Navadno 25 2 14" xfId="4093" xr:uid="{00000000-0005-0000-0000-000002100000}"/>
    <cellStyle name="Navadno 25 2 15" xfId="4094" xr:uid="{00000000-0005-0000-0000-000003100000}"/>
    <cellStyle name="Navadno 25 2 16" xfId="4095" xr:uid="{00000000-0005-0000-0000-000004100000}"/>
    <cellStyle name="Navadno 25 2 17" xfId="4096" xr:uid="{00000000-0005-0000-0000-000005100000}"/>
    <cellStyle name="Navadno 25 2 18" xfId="4097" xr:uid="{00000000-0005-0000-0000-000006100000}"/>
    <cellStyle name="Navadno 25 2 19" xfId="4098" xr:uid="{00000000-0005-0000-0000-000007100000}"/>
    <cellStyle name="Navadno 25 2 2" xfId="4099" xr:uid="{00000000-0005-0000-0000-000008100000}"/>
    <cellStyle name="Navadno 25 2 20" xfId="4100" xr:uid="{00000000-0005-0000-0000-000009100000}"/>
    <cellStyle name="Navadno 25 2 21" xfId="4101" xr:uid="{00000000-0005-0000-0000-00000A100000}"/>
    <cellStyle name="Navadno 25 2 22" xfId="4102" xr:uid="{00000000-0005-0000-0000-00000B100000}"/>
    <cellStyle name="Navadno 25 2 23" xfId="4103" xr:uid="{00000000-0005-0000-0000-00000C100000}"/>
    <cellStyle name="Navadno 25 2 3" xfId="4104" xr:uid="{00000000-0005-0000-0000-00000D100000}"/>
    <cellStyle name="Navadno 25 2 4" xfId="4105" xr:uid="{00000000-0005-0000-0000-00000E100000}"/>
    <cellStyle name="Navadno 25 2 5" xfId="4106" xr:uid="{00000000-0005-0000-0000-00000F100000}"/>
    <cellStyle name="Navadno 25 2 6" xfId="4107" xr:uid="{00000000-0005-0000-0000-000010100000}"/>
    <cellStyle name="Navadno 25 2 7" xfId="4108" xr:uid="{00000000-0005-0000-0000-000011100000}"/>
    <cellStyle name="Navadno 25 2 8" xfId="4109" xr:uid="{00000000-0005-0000-0000-000012100000}"/>
    <cellStyle name="Navadno 25 2 9" xfId="4110" xr:uid="{00000000-0005-0000-0000-000013100000}"/>
    <cellStyle name="Navadno 25 20" xfId="4111" xr:uid="{00000000-0005-0000-0000-000014100000}"/>
    <cellStyle name="Navadno 25 20 2" xfId="4112" xr:uid="{00000000-0005-0000-0000-000015100000}"/>
    <cellStyle name="Navadno 25 21" xfId="4113" xr:uid="{00000000-0005-0000-0000-000016100000}"/>
    <cellStyle name="Navadno 25 21 2" xfId="4114" xr:uid="{00000000-0005-0000-0000-000017100000}"/>
    <cellStyle name="Navadno 25 22" xfId="4115" xr:uid="{00000000-0005-0000-0000-000018100000}"/>
    <cellStyle name="Navadno 25 22 2" xfId="4116" xr:uid="{00000000-0005-0000-0000-000019100000}"/>
    <cellStyle name="Navadno 25 23" xfId="4117" xr:uid="{00000000-0005-0000-0000-00001A100000}"/>
    <cellStyle name="Navadno 25 23 2" xfId="4118" xr:uid="{00000000-0005-0000-0000-00001B100000}"/>
    <cellStyle name="Navadno 25 24" xfId="4119" xr:uid="{00000000-0005-0000-0000-00001C100000}"/>
    <cellStyle name="Navadno 25 24 2" xfId="4120" xr:uid="{00000000-0005-0000-0000-00001D100000}"/>
    <cellStyle name="Navadno 25 25" xfId="4121" xr:uid="{00000000-0005-0000-0000-00001E100000}"/>
    <cellStyle name="Navadno 25 25 2" xfId="4122" xr:uid="{00000000-0005-0000-0000-00001F100000}"/>
    <cellStyle name="Navadno 25 26" xfId="4123" xr:uid="{00000000-0005-0000-0000-000020100000}"/>
    <cellStyle name="Navadno 25 26 2" xfId="4124" xr:uid="{00000000-0005-0000-0000-000021100000}"/>
    <cellStyle name="Navadno 25 27" xfId="4125" xr:uid="{00000000-0005-0000-0000-000022100000}"/>
    <cellStyle name="Navadno 25 27 2" xfId="4126" xr:uid="{00000000-0005-0000-0000-000023100000}"/>
    <cellStyle name="Navadno 25 28" xfId="4127" xr:uid="{00000000-0005-0000-0000-000024100000}"/>
    <cellStyle name="Navadno 25 28 2" xfId="4128" xr:uid="{00000000-0005-0000-0000-000025100000}"/>
    <cellStyle name="Navadno 25 29" xfId="4129" xr:uid="{00000000-0005-0000-0000-000026100000}"/>
    <cellStyle name="Navadno 25 29 2" xfId="4130" xr:uid="{00000000-0005-0000-0000-000027100000}"/>
    <cellStyle name="Navadno 25 3" xfId="4131" xr:uid="{00000000-0005-0000-0000-000028100000}"/>
    <cellStyle name="Navadno 25 3 2" xfId="4132" xr:uid="{00000000-0005-0000-0000-000029100000}"/>
    <cellStyle name="Navadno 25 3 3" xfId="4133" xr:uid="{00000000-0005-0000-0000-00002A100000}"/>
    <cellStyle name="Navadno 25 3 4" xfId="4134" xr:uid="{00000000-0005-0000-0000-00002B100000}"/>
    <cellStyle name="Navadno 25 3 5" xfId="4135" xr:uid="{00000000-0005-0000-0000-00002C100000}"/>
    <cellStyle name="Navadno 25 3 6" xfId="4136" xr:uid="{00000000-0005-0000-0000-00002D100000}"/>
    <cellStyle name="Navadno 25 3 7" xfId="4137" xr:uid="{00000000-0005-0000-0000-00002E100000}"/>
    <cellStyle name="Navadno 25 3 8" xfId="4138" xr:uid="{00000000-0005-0000-0000-00002F100000}"/>
    <cellStyle name="Navadno 25 30" xfId="4139" xr:uid="{00000000-0005-0000-0000-000030100000}"/>
    <cellStyle name="Navadno 25 30 2" xfId="4140" xr:uid="{00000000-0005-0000-0000-000031100000}"/>
    <cellStyle name="Navadno 25 31" xfId="4141" xr:uid="{00000000-0005-0000-0000-000032100000}"/>
    <cellStyle name="Navadno 25 31 2" xfId="4142" xr:uid="{00000000-0005-0000-0000-000033100000}"/>
    <cellStyle name="Navadno 25 32" xfId="4143" xr:uid="{00000000-0005-0000-0000-000034100000}"/>
    <cellStyle name="Navadno 25 32 2" xfId="4144" xr:uid="{00000000-0005-0000-0000-000035100000}"/>
    <cellStyle name="Navadno 25 33" xfId="4145" xr:uid="{00000000-0005-0000-0000-000036100000}"/>
    <cellStyle name="Navadno 25 33 2" xfId="4146" xr:uid="{00000000-0005-0000-0000-000037100000}"/>
    <cellStyle name="Navadno 25 34" xfId="4147" xr:uid="{00000000-0005-0000-0000-000038100000}"/>
    <cellStyle name="Navadno 25 34 2" xfId="4148" xr:uid="{00000000-0005-0000-0000-000039100000}"/>
    <cellStyle name="Navadno 25 35" xfId="4149" xr:uid="{00000000-0005-0000-0000-00003A100000}"/>
    <cellStyle name="Navadno 25 35 2" xfId="4150" xr:uid="{00000000-0005-0000-0000-00003B100000}"/>
    <cellStyle name="Navadno 25 36" xfId="4151" xr:uid="{00000000-0005-0000-0000-00003C100000}"/>
    <cellStyle name="Navadno 25 36 2" xfId="4152" xr:uid="{00000000-0005-0000-0000-00003D100000}"/>
    <cellStyle name="Navadno 25 37" xfId="4153" xr:uid="{00000000-0005-0000-0000-00003E100000}"/>
    <cellStyle name="Navadno 25 37 2" xfId="4154" xr:uid="{00000000-0005-0000-0000-00003F100000}"/>
    <cellStyle name="Navadno 25 38" xfId="4155" xr:uid="{00000000-0005-0000-0000-000040100000}"/>
    <cellStyle name="Navadno 25 38 2" xfId="4156" xr:uid="{00000000-0005-0000-0000-000041100000}"/>
    <cellStyle name="Navadno 25 39" xfId="4157" xr:uid="{00000000-0005-0000-0000-000042100000}"/>
    <cellStyle name="Navadno 25 39 2" xfId="4158" xr:uid="{00000000-0005-0000-0000-000043100000}"/>
    <cellStyle name="Navadno 25 4" xfId="4159" xr:uid="{00000000-0005-0000-0000-000044100000}"/>
    <cellStyle name="Navadno 25 4 2" xfId="4160" xr:uid="{00000000-0005-0000-0000-000045100000}"/>
    <cellStyle name="Navadno 25 4 3" xfId="4161" xr:uid="{00000000-0005-0000-0000-000046100000}"/>
    <cellStyle name="Navadno 25 4 4" xfId="4162" xr:uid="{00000000-0005-0000-0000-000047100000}"/>
    <cellStyle name="Navadno 25 4 5" xfId="4163" xr:uid="{00000000-0005-0000-0000-000048100000}"/>
    <cellStyle name="Navadno 25 4 6" xfId="4164" xr:uid="{00000000-0005-0000-0000-000049100000}"/>
    <cellStyle name="Navadno 25 40" xfId="4165" xr:uid="{00000000-0005-0000-0000-00004A100000}"/>
    <cellStyle name="Navadno 25 40 2" xfId="4166" xr:uid="{00000000-0005-0000-0000-00004B100000}"/>
    <cellStyle name="Navadno 25 41" xfId="4167" xr:uid="{00000000-0005-0000-0000-00004C100000}"/>
    <cellStyle name="Navadno 25 41 2" xfId="4168" xr:uid="{00000000-0005-0000-0000-00004D100000}"/>
    <cellStyle name="Navadno 25 42" xfId="4169" xr:uid="{00000000-0005-0000-0000-00004E100000}"/>
    <cellStyle name="Navadno 25 42 2" xfId="4170" xr:uid="{00000000-0005-0000-0000-00004F100000}"/>
    <cellStyle name="Navadno 25 43" xfId="4171" xr:uid="{00000000-0005-0000-0000-000050100000}"/>
    <cellStyle name="Navadno 25 43 2" xfId="4172" xr:uid="{00000000-0005-0000-0000-000051100000}"/>
    <cellStyle name="Navadno 25 44" xfId="4173" xr:uid="{00000000-0005-0000-0000-000052100000}"/>
    <cellStyle name="Navadno 25 44 2" xfId="4174" xr:uid="{00000000-0005-0000-0000-000053100000}"/>
    <cellStyle name="Navadno 25 5" xfId="4175" xr:uid="{00000000-0005-0000-0000-000054100000}"/>
    <cellStyle name="Navadno 25 5 2" xfId="4176" xr:uid="{00000000-0005-0000-0000-000055100000}"/>
    <cellStyle name="Navadno 25 5 3" xfId="4177" xr:uid="{00000000-0005-0000-0000-000056100000}"/>
    <cellStyle name="Navadno 25 5 4" xfId="4178" xr:uid="{00000000-0005-0000-0000-000057100000}"/>
    <cellStyle name="Navadno 25 5 5" xfId="4179" xr:uid="{00000000-0005-0000-0000-000058100000}"/>
    <cellStyle name="Navadno 25 5 6" xfId="4180" xr:uid="{00000000-0005-0000-0000-000059100000}"/>
    <cellStyle name="Navadno 25 6" xfId="4181" xr:uid="{00000000-0005-0000-0000-00005A100000}"/>
    <cellStyle name="Navadno 25 6 2" xfId="4182" xr:uid="{00000000-0005-0000-0000-00005B100000}"/>
    <cellStyle name="Navadno 25 6 3" xfId="4183" xr:uid="{00000000-0005-0000-0000-00005C100000}"/>
    <cellStyle name="Navadno 25 6 4" xfId="4184" xr:uid="{00000000-0005-0000-0000-00005D100000}"/>
    <cellStyle name="Navadno 25 6 5" xfId="4185" xr:uid="{00000000-0005-0000-0000-00005E100000}"/>
    <cellStyle name="Navadno 25 6 6" xfId="4186" xr:uid="{00000000-0005-0000-0000-00005F100000}"/>
    <cellStyle name="Navadno 25 7" xfId="4187" xr:uid="{00000000-0005-0000-0000-000060100000}"/>
    <cellStyle name="Navadno 25 7 2" xfId="4188" xr:uid="{00000000-0005-0000-0000-000061100000}"/>
    <cellStyle name="Navadno 25 8" xfId="4189" xr:uid="{00000000-0005-0000-0000-000062100000}"/>
    <cellStyle name="Navadno 25 8 2" xfId="4190" xr:uid="{00000000-0005-0000-0000-000063100000}"/>
    <cellStyle name="Navadno 25 9" xfId="4191" xr:uid="{00000000-0005-0000-0000-000064100000}"/>
    <cellStyle name="Navadno 25 9 2" xfId="4192" xr:uid="{00000000-0005-0000-0000-000065100000}"/>
    <cellStyle name="Navadno 26" xfId="4193" xr:uid="{00000000-0005-0000-0000-000066100000}"/>
    <cellStyle name="Navadno 26 10" xfId="4194" xr:uid="{00000000-0005-0000-0000-000067100000}"/>
    <cellStyle name="Navadno 26 11" xfId="4195" xr:uid="{00000000-0005-0000-0000-000068100000}"/>
    <cellStyle name="Navadno 26 12" xfId="4196" xr:uid="{00000000-0005-0000-0000-000069100000}"/>
    <cellStyle name="Navadno 26 13" xfId="4197" xr:uid="{00000000-0005-0000-0000-00006A100000}"/>
    <cellStyle name="Navadno 26 14" xfId="4198" xr:uid="{00000000-0005-0000-0000-00006B100000}"/>
    <cellStyle name="Navadno 26 15" xfId="4199" xr:uid="{00000000-0005-0000-0000-00006C100000}"/>
    <cellStyle name="Navadno 26 16" xfId="4200" xr:uid="{00000000-0005-0000-0000-00006D100000}"/>
    <cellStyle name="Navadno 26 17" xfId="4201" xr:uid="{00000000-0005-0000-0000-00006E100000}"/>
    <cellStyle name="Navadno 26 18" xfId="4202" xr:uid="{00000000-0005-0000-0000-00006F100000}"/>
    <cellStyle name="Navadno 26 2" xfId="4203" xr:uid="{00000000-0005-0000-0000-000070100000}"/>
    <cellStyle name="Navadno 26 3" xfId="4204" xr:uid="{00000000-0005-0000-0000-000071100000}"/>
    <cellStyle name="Navadno 26 4" xfId="4205" xr:uid="{00000000-0005-0000-0000-000072100000}"/>
    <cellStyle name="Navadno 26 5" xfId="4206" xr:uid="{00000000-0005-0000-0000-000073100000}"/>
    <cellStyle name="Navadno 26 6" xfId="4207" xr:uid="{00000000-0005-0000-0000-000074100000}"/>
    <cellStyle name="Navadno 26 7" xfId="4208" xr:uid="{00000000-0005-0000-0000-000075100000}"/>
    <cellStyle name="Navadno 26 8" xfId="4209" xr:uid="{00000000-0005-0000-0000-000076100000}"/>
    <cellStyle name="Navadno 26 9" xfId="4210" xr:uid="{00000000-0005-0000-0000-000077100000}"/>
    <cellStyle name="Navadno 27" xfId="4211" xr:uid="{00000000-0005-0000-0000-000078100000}"/>
    <cellStyle name="Navadno 27 10" xfId="4212" xr:uid="{00000000-0005-0000-0000-000079100000}"/>
    <cellStyle name="Navadno 27 11" xfId="4213" xr:uid="{00000000-0005-0000-0000-00007A100000}"/>
    <cellStyle name="Navadno 27 12" xfId="4214" xr:uid="{00000000-0005-0000-0000-00007B100000}"/>
    <cellStyle name="Navadno 27 13" xfId="4215" xr:uid="{00000000-0005-0000-0000-00007C100000}"/>
    <cellStyle name="Navadno 27 14" xfId="4216" xr:uid="{00000000-0005-0000-0000-00007D100000}"/>
    <cellStyle name="Navadno 27 15" xfId="4217" xr:uid="{00000000-0005-0000-0000-00007E100000}"/>
    <cellStyle name="Navadno 27 16" xfId="4218" xr:uid="{00000000-0005-0000-0000-00007F100000}"/>
    <cellStyle name="Navadno 27 17" xfId="4219" xr:uid="{00000000-0005-0000-0000-000080100000}"/>
    <cellStyle name="Navadno 27 18" xfId="4220" xr:uid="{00000000-0005-0000-0000-000081100000}"/>
    <cellStyle name="Navadno 27 2" xfId="4221" xr:uid="{00000000-0005-0000-0000-000082100000}"/>
    <cellStyle name="Navadno 27 3" xfId="4222" xr:uid="{00000000-0005-0000-0000-000083100000}"/>
    <cellStyle name="Navadno 27 4" xfId="4223" xr:uid="{00000000-0005-0000-0000-000084100000}"/>
    <cellStyle name="Navadno 27 5" xfId="4224" xr:uid="{00000000-0005-0000-0000-000085100000}"/>
    <cellStyle name="Navadno 27 6" xfId="4225" xr:uid="{00000000-0005-0000-0000-000086100000}"/>
    <cellStyle name="Navadno 27 7" xfId="4226" xr:uid="{00000000-0005-0000-0000-000087100000}"/>
    <cellStyle name="Navadno 27 8" xfId="4227" xr:uid="{00000000-0005-0000-0000-000088100000}"/>
    <cellStyle name="Navadno 27 9" xfId="4228" xr:uid="{00000000-0005-0000-0000-000089100000}"/>
    <cellStyle name="Navadno 28" xfId="4229" xr:uid="{00000000-0005-0000-0000-00008A100000}"/>
    <cellStyle name="Navadno 28 10" xfId="4230" xr:uid="{00000000-0005-0000-0000-00008B100000}"/>
    <cellStyle name="Navadno 28 11" xfId="4231" xr:uid="{00000000-0005-0000-0000-00008C100000}"/>
    <cellStyle name="Navadno 28 12" xfId="4232" xr:uid="{00000000-0005-0000-0000-00008D100000}"/>
    <cellStyle name="Navadno 28 13" xfId="4233" xr:uid="{00000000-0005-0000-0000-00008E100000}"/>
    <cellStyle name="Navadno 28 14" xfId="4234" xr:uid="{00000000-0005-0000-0000-00008F100000}"/>
    <cellStyle name="Navadno 28 15" xfId="4235" xr:uid="{00000000-0005-0000-0000-000090100000}"/>
    <cellStyle name="Navadno 28 16" xfId="4236" xr:uid="{00000000-0005-0000-0000-000091100000}"/>
    <cellStyle name="Navadno 28 17" xfId="4237" xr:uid="{00000000-0005-0000-0000-000092100000}"/>
    <cellStyle name="Navadno 28 18" xfId="4238" xr:uid="{00000000-0005-0000-0000-000093100000}"/>
    <cellStyle name="Navadno 28 19" xfId="4239" xr:uid="{00000000-0005-0000-0000-000094100000}"/>
    <cellStyle name="Navadno 28 2" xfId="4240" xr:uid="{00000000-0005-0000-0000-000095100000}"/>
    <cellStyle name="Navadno 28 20" xfId="4241" xr:uid="{00000000-0005-0000-0000-000096100000}"/>
    <cellStyle name="Navadno 28 21" xfId="4242" xr:uid="{00000000-0005-0000-0000-000097100000}"/>
    <cellStyle name="Navadno 28 22" xfId="4243" xr:uid="{00000000-0005-0000-0000-000098100000}"/>
    <cellStyle name="Navadno 28 23" xfId="4244" xr:uid="{00000000-0005-0000-0000-000099100000}"/>
    <cellStyle name="Navadno 28 3" xfId="4245" xr:uid="{00000000-0005-0000-0000-00009A100000}"/>
    <cellStyle name="Navadno 28 4" xfId="4246" xr:uid="{00000000-0005-0000-0000-00009B100000}"/>
    <cellStyle name="Navadno 28 5" xfId="4247" xr:uid="{00000000-0005-0000-0000-00009C100000}"/>
    <cellStyle name="Navadno 28 6" xfId="4248" xr:uid="{00000000-0005-0000-0000-00009D100000}"/>
    <cellStyle name="Navadno 28 7" xfId="4249" xr:uid="{00000000-0005-0000-0000-00009E100000}"/>
    <cellStyle name="Navadno 28 8" xfId="4250" xr:uid="{00000000-0005-0000-0000-00009F100000}"/>
    <cellStyle name="Navadno 28 9" xfId="4251" xr:uid="{00000000-0005-0000-0000-0000A0100000}"/>
    <cellStyle name="Navadno 29" xfId="4252" xr:uid="{00000000-0005-0000-0000-0000A1100000}"/>
    <cellStyle name="Navadno 29 10" xfId="4253" xr:uid="{00000000-0005-0000-0000-0000A2100000}"/>
    <cellStyle name="Navadno 29 11" xfId="4254" xr:uid="{00000000-0005-0000-0000-0000A3100000}"/>
    <cellStyle name="Navadno 29 12" xfId="4255" xr:uid="{00000000-0005-0000-0000-0000A4100000}"/>
    <cellStyle name="Navadno 29 13" xfId="4256" xr:uid="{00000000-0005-0000-0000-0000A5100000}"/>
    <cellStyle name="Navadno 29 14" xfId="4257" xr:uid="{00000000-0005-0000-0000-0000A6100000}"/>
    <cellStyle name="Navadno 29 15" xfId="4258" xr:uid="{00000000-0005-0000-0000-0000A7100000}"/>
    <cellStyle name="Navadno 29 16" xfId="4259" xr:uid="{00000000-0005-0000-0000-0000A8100000}"/>
    <cellStyle name="Navadno 29 17" xfId="4260" xr:uid="{00000000-0005-0000-0000-0000A9100000}"/>
    <cellStyle name="Navadno 29 18" xfId="4261" xr:uid="{00000000-0005-0000-0000-0000AA100000}"/>
    <cellStyle name="Navadno 29 19" xfId="4262" xr:uid="{00000000-0005-0000-0000-0000AB100000}"/>
    <cellStyle name="Navadno 29 2" xfId="4263" xr:uid="{00000000-0005-0000-0000-0000AC100000}"/>
    <cellStyle name="Navadno 29 2 2" xfId="4264" xr:uid="{00000000-0005-0000-0000-0000AD100000}"/>
    <cellStyle name="Navadno 29 20" xfId="4265" xr:uid="{00000000-0005-0000-0000-0000AE100000}"/>
    <cellStyle name="Navadno 29 21" xfId="4266" xr:uid="{00000000-0005-0000-0000-0000AF100000}"/>
    <cellStyle name="Navadno 29 22" xfId="4267" xr:uid="{00000000-0005-0000-0000-0000B0100000}"/>
    <cellStyle name="Navadno 29 23" xfId="4268" xr:uid="{00000000-0005-0000-0000-0000B1100000}"/>
    <cellStyle name="Navadno 29 24" xfId="4269" xr:uid="{00000000-0005-0000-0000-0000B2100000}"/>
    <cellStyle name="Navadno 29 25" xfId="4270" xr:uid="{00000000-0005-0000-0000-0000B3100000}"/>
    <cellStyle name="Navadno 29 26" xfId="4271" xr:uid="{00000000-0005-0000-0000-0000B4100000}"/>
    <cellStyle name="Navadno 29 27" xfId="4272" xr:uid="{00000000-0005-0000-0000-0000B5100000}"/>
    <cellStyle name="Navadno 29 28" xfId="4273" xr:uid="{00000000-0005-0000-0000-0000B6100000}"/>
    <cellStyle name="Navadno 29 29" xfId="4274" xr:uid="{00000000-0005-0000-0000-0000B7100000}"/>
    <cellStyle name="Navadno 29 3" xfId="4275" xr:uid="{00000000-0005-0000-0000-0000B8100000}"/>
    <cellStyle name="Navadno 29 4" xfId="4276" xr:uid="{00000000-0005-0000-0000-0000B9100000}"/>
    <cellStyle name="Navadno 29 5" xfId="4277" xr:uid="{00000000-0005-0000-0000-0000BA100000}"/>
    <cellStyle name="Navadno 29 6" xfId="4278" xr:uid="{00000000-0005-0000-0000-0000BB100000}"/>
    <cellStyle name="Navadno 29 7" xfId="4279" xr:uid="{00000000-0005-0000-0000-0000BC100000}"/>
    <cellStyle name="Navadno 29 8" xfId="4280" xr:uid="{00000000-0005-0000-0000-0000BD100000}"/>
    <cellStyle name="Navadno 29 9" xfId="4281" xr:uid="{00000000-0005-0000-0000-0000BE100000}"/>
    <cellStyle name="Navadno 3" xfId="4283" xr:uid="{00000000-0005-0000-0000-0000C0100000}"/>
    <cellStyle name="Navadno 3 10" xfId="4284" xr:uid="{00000000-0005-0000-0000-0000C1100000}"/>
    <cellStyle name="Navadno 3 11" xfId="4285" xr:uid="{00000000-0005-0000-0000-0000C2100000}"/>
    <cellStyle name="Navadno 3 11 18" xfId="4286" xr:uid="{00000000-0005-0000-0000-0000C3100000}"/>
    <cellStyle name="Navadno 3 11 18 2" xfId="4287" xr:uid="{00000000-0005-0000-0000-0000C4100000}"/>
    <cellStyle name="Navadno 3 11 18 2 2" xfId="4288" xr:uid="{00000000-0005-0000-0000-0000C5100000}"/>
    <cellStyle name="Navadno 3 11 18 2 2 2" xfId="4289" xr:uid="{00000000-0005-0000-0000-0000C6100000}"/>
    <cellStyle name="Navadno 3 11 18 2 2 2 2" xfId="4290" xr:uid="{00000000-0005-0000-0000-0000C7100000}"/>
    <cellStyle name="Navadno 3 11 18 2 2 2 2 2" xfId="4291" xr:uid="{00000000-0005-0000-0000-0000C8100000}"/>
    <cellStyle name="Navadno 3 11 18 2 2 2 3" xfId="4292" xr:uid="{00000000-0005-0000-0000-0000C9100000}"/>
    <cellStyle name="Navadno 3 11 18 2 2 2 3 2" xfId="4293" xr:uid="{00000000-0005-0000-0000-0000CA100000}"/>
    <cellStyle name="Navadno 3 11 18 2 2 2 4" xfId="4294" xr:uid="{00000000-0005-0000-0000-0000CB100000}"/>
    <cellStyle name="Navadno 3 11 18 2 2 3" xfId="4295" xr:uid="{00000000-0005-0000-0000-0000CC100000}"/>
    <cellStyle name="Navadno 3 11 18 2 2 3 2" xfId="4296" xr:uid="{00000000-0005-0000-0000-0000CD100000}"/>
    <cellStyle name="Navadno 3 11 18 2 2 4" xfId="4297" xr:uid="{00000000-0005-0000-0000-0000CE100000}"/>
    <cellStyle name="Navadno 3 11 18 2 2 4 2" xfId="4298" xr:uid="{00000000-0005-0000-0000-0000CF100000}"/>
    <cellStyle name="Navadno 3 11 18 2 2 5" xfId="4299" xr:uid="{00000000-0005-0000-0000-0000D0100000}"/>
    <cellStyle name="Navadno 3 11 18 2 3" xfId="4300" xr:uid="{00000000-0005-0000-0000-0000D1100000}"/>
    <cellStyle name="Navadno 3 11 18 2 3 2" xfId="4301" xr:uid="{00000000-0005-0000-0000-0000D2100000}"/>
    <cellStyle name="Navadno 3 11 18 2 3 2 2" xfId="4302" xr:uid="{00000000-0005-0000-0000-0000D3100000}"/>
    <cellStyle name="Navadno 3 11 18 2 3 3" xfId="4303" xr:uid="{00000000-0005-0000-0000-0000D4100000}"/>
    <cellStyle name="Navadno 3 11 18 2 3 3 2" xfId="4304" xr:uid="{00000000-0005-0000-0000-0000D5100000}"/>
    <cellStyle name="Navadno 3 11 18 2 3 4" xfId="4305" xr:uid="{00000000-0005-0000-0000-0000D6100000}"/>
    <cellStyle name="Navadno 3 11 18 2 4" xfId="4306" xr:uid="{00000000-0005-0000-0000-0000D7100000}"/>
    <cellStyle name="Navadno 3 11 18 2 4 2" xfId="4307" xr:uid="{00000000-0005-0000-0000-0000D8100000}"/>
    <cellStyle name="Navadno 3 11 18 2 4 2 2" xfId="4308" xr:uid="{00000000-0005-0000-0000-0000D9100000}"/>
    <cellStyle name="Navadno 3 11 18 2 4 3" xfId="4309" xr:uid="{00000000-0005-0000-0000-0000DA100000}"/>
    <cellStyle name="Navadno 3 11 18 2 4 3 2" xfId="4310" xr:uid="{00000000-0005-0000-0000-0000DB100000}"/>
    <cellStyle name="Navadno 3 11 18 2 4 4" xfId="4311" xr:uid="{00000000-0005-0000-0000-0000DC100000}"/>
    <cellStyle name="Navadno 3 11 18 2 5" xfId="4312" xr:uid="{00000000-0005-0000-0000-0000DD100000}"/>
    <cellStyle name="Navadno 3 11 18 2 5 2" xfId="4313" xr:uid="{00000000-0005-0000-0000-0000DE100000}"/>
    <cellStyle name="Navadno 3 11 18 2 6" xfId="4314" xr:uid="{00000000-0005-0000-0000-0000DF100000}"/>
    <cellStyle name="Navadno 3 11 18 2 6 2" xfId="4315" xr:uid="{00000000-0005-0000-0000-0000E0100000}"/>
    <cellStyle name="Navadno 3 11 18 2 7" xfId="4316" xr:uid="{00000000-0005-0000-0000-0000E1100000}"/>
    <cellStyle name="Navadno 3 11 18 2 7 2" xfId="4317" xr:uid="{00000000-0005-0000-0000-0000E2100000}"/>
    <cellStyle name="Navadno 3 11 18 2 8" xfId="4318" xr:uid="{00000000-0005-0000-0000-0000E3100000}"/>
    <cellStyle name="Navadno 3 11 18 3" xfId="4319" xr:uid="{00000000-0005-0000-0000-0000E4100000}"/>
    <cellStyle name="Navadno 3 11 18 3 2" xfId="4320" xr:uid="{00000000-0005-0000-0000-0000E5100000}"/>
    <cellStyle name="Navadno 3 11 18 3 2 2" xfId="4321" xr:uid="{00000000-0005-0000-0000-0000E6100000}"/>
    <cellStyle name="Navadno 3 11 18 3 2 2 2" xfId="4322" xr:uid="{00000000-0005-0000-0000-0000E7100000}"/>
    <cellStyle name="Navadno 3 11 18 3 2 3" xfId="4323" xr:uid="{00000000-0005-0000-0000-0000E8100000}"/>
    <cellStyle name="Navadno 3 11 18 3 2 3 2" xfId="4324" xr:uid="{00000000-0005-0000-0000-0000E9100000}"/>
    <cellStyle name="Navadno 3 11 18 3 2 4" xfId="4325" xr:uid="{00000000-0005-0000-0000-0000EA100000}"/>
    <cellStyle name="Navadno 3 11 18 3 3" xfId="4326" xr:uid="{00000000-0005-0000-0000-0000EB100000}"/>
    <cellStyle name="Navadno 3 11 18 3 3 2" xfId="4327" xr:uid="{00000000-0005-0000-0000-0000EC100000}"/>
    <cellStyle name="Navadno 3 11 18 3 4" xfId="4328" xr:uid="{00000000-0005-0000-0000-0000ED100000}"/>
    <cellStyle name="Navadno 3 11 18 3 4 2" xfId="4329" xr:uid="{00000000-0005-0000-0000-0000EE100000}"/>
    <cellStyle name="Navadno 3 11 18 3 5" xfId="4330" xr:uid="{00000000-0005-0000-0000-0000EF100000}"/>
    <cellStyle name="Navadno 3 11 18 4" xfId="4331" xr:uid="{00000000-0005-0000-0000-0000F0100000}"/>
    <cellStyle name="Navadno 3 11 18 4 2" xfId="4332" xr:uid="{00000000-0005-0000-0000-0000F1100000}"/>
    <cellStyle name="Navadno 3 11 18 4 2 2" xfId="4333" xr:uid="{00000000-0005-0000-0000-0000F2100000}"/>
    <cellStyle name="Navadno 3 11 18 4 3" xfId="4334" xr:uid="{00000000-0005-0000-0000-0000F3100000}"/>
    <cellStyle name="Navadno 3 11 18 4 3 2" xfId="4335" xr:uid="{00000000-0005-0000-0000-0000F4100000}"/>
    <cellStyle name="Navadno 3 11 18 4 4" xfId="4336" xr:uid="{00000000-0005-0000-0000-0000F5100000}"/>
    <cellStyle name="Navadno 3 11 18 5" xfId="4337" xr:uid="{00000000-0005-0000-0000-0000F6100000}"/>
    <cellStyle name="Navadno 3 11 18 5 2" xfId="4338" xr:uid="{00000000-0005-0000-0000-0000F7100000}"/>
    <cellStyle name="Navadno 3 11 18 5 2 2" xfId="4339" xr:uid="{00000000-0005-0000-0000-0000F8100000}"/>
    <cellStyle name="Navadno 3 11 18 5 3" xfId="4340" xr:uid="{00000000-0005-0000-0000-0000F9100000}"/>
    <cellStyle name="Navadno 3 11 18 5 3 2" xfId="4341" xr:uid="{00000000-0005-0000-0000-0000FA100000}"/>
    <cellStyle name="Navadno 3 11 18 5 4" xfId="4342" xr:uid="{00000000-0005-0000-0000-0000FB100000}"/>
    <cellStyle name="Navadno 3 11 18 6" xfId="4343" xr:uid="{00000000-0005-0000-0000-0000FC100000}"/>
    <cellStyle name="Navadno 3 11 18 6 2" xfId="4344" xr:uid="{00000000-0005-0000-0000-0000FD100000}"/>
    <cellStyle name="Navadno 3 11 18 7" xfId="4345" xr:uid="{00000000-0005-0000-0000-0000FE100000}"/>
    <cellStyle name="Navadno 3 11 18 7 2" xfId="4346" xr:uid="{00000000-0005-0000-0000-0000FF100000}"/>
    <cellStyle name="Navadno 3 11 18 8" xfId="4347" xr:uid="{00000000-0005-0000-0000-000000110000}"/>
    <cellStyle name="Navadno 3 11 18 8 2" xfId="4348" xr:uid="{00000000-0005-0000-0000-000001110000}"/>
    <cellStyle name="Navadno 3 11 18 9" xfId="4349" xr:uid="{00000000-0005-0000-0000-000002110000}"/>
    <cellStyle name="Navadno 3 11 2" xfId="4350" xr:uid="{00000000-0005-0000-0000-000003110000}"/>
    <cellStyle name="Navadno 3 12" xfId="4351" xr:uid="{00000000-0005-0000-0000-000004110000}"/>
    <cellStyle name="Navadno 3 12 2" xfId="4352" xr:uid="{00000000-0005-0000-0000-000005110000}"/>
    <cellStyle name="Navadno 3 13" xfId="4353" xr:uid="{00000000-0005-0000-0000-000006110000}"/>
    <cellStyle name="Navadno 3 14" xfId="4354" xr:uid="{00000000-0005-0000-0000-000007110000}"/>
    <cellStyle name="Navadno 3 15" xfId="4355" xr:uid="{00000000-0005-0000-0000-000008110000}"/>
    <cellStyle name="Navadno 3 16" xfId="4356" xr:uid="{00000000-0005-0000-0000-000009110000}"/>
    <cellStyle name="Navadno 3 17" xfId="4357" xr:uid="{00000000-0005-0000-0000-00000A110000}"/>
    <cellStyle name="Navadno 3 18" xfId="4358" xr:uid="{00000000-0005-0000-0000-00000B110000}"/>
    <cellStyle name="Navadno 3 19" xfId="4359" xr:uid="{00000000-0005-0000-0000-00000C110000}"/>
    <cellStyle name="Navadno 3 2" xfId="4360" xr:uid="{00000000-0005-0000-0000-00000D110000}"/>
    <cellStyle name="Navadno 3 2 10" xfId="4361" xr:uid="{00000000-0005-0000-0000-00000E110000}"/>
    <cellStyle name="Navadno 3 2 11" xfId="4362" xr:uid="{00000000-0005-0000-0000-00000F110000}"/>
    <cellStyle name="Navadno 3 2 12" xfId="4363" xr:uid="{00000000-0005-0000-0000-000010110000}"/>
    <cellStyle name="Navadno 3 2 13" xfId="4364" xr:uid="{00000000-0005-0000-0000-000011110000}"/>
    <cellStyle name="Navadno 3 2 14" xfId="4365" xr:uid="{00000000-0005-0000-0000-000012110000}"/>
    <cellStyle name="Navadno 3 2 15" xfId="4366" xr:uid="{00000000-0005-0000-0000-000013110000}"/>
    <cellStyle name="Navadno 3 2 16" xfId="4367" xr:uid="{00000000-0005-0000-0000-000014110000}"/>
    <cellStyle name="Navadno 3 2 17" xfId="4368" xr:uid="{00000000-0005-0000-0000-000015110000}"/>
    <cellStyle name="Navadno 3 2 18" xfId="4369" xr:uid="{00000000-0005-0000-0000-000016110000}"/>
    <cellStyle name="Navadno 3 2 19" xfId="4370" xr:uid="{00000000-0005-0000-0000-000017110000}"/>
    <cellStyle name="Navadno 3 2 2" xfId="4371" xr:uid="{00000000-0005-0000-0000-000018110000}"/>
    <cellStyle name="Navadno 3 2 2 10" xfId="4372" xr:uid="{00000000-0005-0000-0000-000019110000}"/>
    <cellStyle name="Navadno 3 2 2 10 2" xfId="4373" xr:uid="{00000000-0005-0000-0000-00001A110000}"/>
    <cellStyle name="Navadno 3 2 2 10 2 2" xfId="4374" xr:uid="{00000000-0005-0000-0000-00001B110000}"/>
    <cellStyle name="Navadno 3 2 2 10 3" xfId="4375" xr:uid="{00000000-0005-0000-0000-00001C110000}"/>
    <cellStyle name="Navadno 3 2 2 10 3 2" xfId="4376" xr:uid="{00000000-0005-0000-0000-00001D110000}"/>
    <cellStyle name="Navadno 3 2 2 10 4" xfId="4377" xr:uid="{00000000-0005-0000-0000-00001E110000}"/>
    <cellStyle name="Navadno 3 2 2 11" xfId="4378" xr:uid="{00000000-0005-0000-0000-00001F110000}"/>
    <cellStyle name="Navadno 3 2 2 11 2" xfId="4379" xr:uid="{00000000-0005-0000-0000-000020110000}"/>
    <cellStyle name="Navadno 3 2 2 11 2 2" xfId="4380" xr:uid="{00000000-0005-0000-0000-000021110000}"/>
    <cellStyle name="Navadno 3 2 2 11 3" xfId="4381" xr:uid="{00000000-0005-0000-0000-000022110000}"/>
    <cellStyle name="Navadno 3 2 2 11 3 2" xfId="4382" xr:uid="{00000000-0005-0000-0000-000023110000}"/>
    <cellStyle name="Navadno 3 2 2 11 4" xfId="4383" xr:uid="{00000000-0005-0000-0000-000024110000}"/>
    <cellStyle name="Navadno 3 2 2 12" xfId="4384" xr:uid="{00000000-0005-0000-0000-000025110000}"/>
    <cellStyle name="Navadno 3 2 2 12 2" xfId="4385" xr:uid="{00000000-0005-0000-0000-000026110000}"/>
    <cellStyle name="Navadno 3 2 2 13" xfId="4386" xr:uid="{00000000-0005-0000-0000-000027110000}"/>
    <cellStyle name="Navadno 3 2 2 13 2" xfId="4387" xr:uid="{00000000-0005-0000-0000-000028110000}"/>
    <cellStyle name="Navadno 3 2 2 14" xfId="4388" xr:uid="{00000000-0005-0000-0000-000029110000}"/>
    <cellStyle name="Navadno 3 2 2 14 2" xfId="4389" xr:uid="{00000000-0005-0000-0000-00002A110000}"/>
    <cellStyle name="Navadno 3 2 2 15" xfId="4390" xr:uid="{00000000-0005-0000-0000-00002B110000}"/>
    <cellStyle name="Navadno 3 2 2 2" xfId="4391" xr:uid="{00000000-0005-0000-0000-00002C110000}"/>
    <cellStyle name="Navadno 3 2 2 2 2" xfId="4392" xr:uid="{00000000-0005-0000-0000-00002D110000}"/>
    <cellStyle name="Navadno 3 2 2 2 2 2" xfId="4393" xr:uid="{00000000-0005-0000-0000-00002E110000}"/>
    <cellStyle name="Navadno 3 2 2 2 2 3" xfId="4394" xr:uid="{00000000-0005-0000-0000-00002F110000}"/>
    <cellStyle name="Navadno 3 2 2 2 2 3 2" xfId="4395" xr:uid="{00000000-0005-0000-0000-000030110000}"/>
    <cellStyle name="Navadno 3 2 2 2 2 3 2 2" xfId="4396" xr:uid="{00000000-0005-0000-0000-000031110000}"/>
    <cellStyle name="Navadno 3 2 2 2 2 3 2 2 2" xfId="4397" xr:uid="{00000000-0005-0000-0000-000032110000}"/>
    <cellStyle name="Navadno 3 2 2 2 2 3 2 3" xfId="4398" xr:uid="{00000000-0005-0000-0000-000033110000}"/>
    <cellStyle name="Navadno 3 2 2 2 2 3 2 3 2" xfId="4399" xr:uid="{00000000-0005-0000-0000-000034110000}"/>
    <cellStyle name="Navadno 3 2 2 2 2 3 2 4" xfId="4400" xr:uid="{00000000-0005-0000-0000-000035110000}"/>
    <cellStyle name="Navadno 3 2 2 2 2 3 3" xfId="4401" xr:uid="{00000000-0005-0000-0000-000036110000}"/>
    <cellStyle name="Navadno 3 2 2 2 2 3 3 2" xfId="4402" xr:uid="{00000000-0005-0000-0000-000037110000}"/>
    <cellStyle name="Navadno 3 2 2 2 2 3 4" xfId="4403" xr:uid="{00000000-0005-0000-0000-000038110000}"/>
    <cellStyle name="Navadno 3 2 2 2 2 3 4 2" xfId="4404" xr:uid="{00000000-0005-0000-0000-000039110000}"/>
    <cellStyle name="Navadno 3 2 2 2 2 3 5" xfId="4405" xr:uid="{00000000-0005-0000-0000-00003A110000}"/>
    <cellStyle name="Navadno 3 2 2 2 2 4" xfId="4406" xr:uid="{00000000-0005-0000-0000-00003B110000}"/>
    <cellStyle name="Navadno 3 2 2 2 2 4 2" xfId="4407" xr:uid="{00000000-0005-0000-0000-00003C110000}"/>
    <cellStyle name="Navadno 3 2 2 2 2 4 2 2" xfId="4408" xr:uid="{00000000-0005-0000-0000-00003D110000}"/>
    <cellStyle name="Navadno 3 2 2 2 2 4 3" xfId="4409" xr:uid="{00000000-0005-0000-0000-00003E110000}"/>
    <cellStyle name="Navadno 3 2 2 2 2 4 3 2" xfId="4410" xr:uid="{00000000-0005-0000-0000-00003F110000}"/>
    <cellStyle name="Navadno 3 2 2 2 2 4 4" xfId="4411" xr:uid="{00000000-0005-0000-0000-000040110000}"/>
    <cellStyle name="Navadno 3 2 2 2 2 5" xfId="4412" xr:uid="{00000000-0005-0000-0000-000041110000}"/>
    <cellStyle name="Navadno 3 2 2 2 2 5 2" xfId="4413" xr:uid="{00000000-0005-0000-0000-000042110000}"/>
    <cellStyle name="Navadno 3 2 2 2 2 5 2 2" xfId="4414" xr:uid="{00000000-0005-0000-0000-000043110000}"/>
    <cellStyle name="Navadno 3 2 2 2 2 5 3" xfId="4415" xr:uid="{00000000-0005-0000-0000-000044110000}"/>
    <cellStyle name="Navadno 3 2 2 2 2 5 3 2" xfId="4416" xr:uid="{00000000-0005-0000-0000-000045110000}"/>
    <cellStyle name="Navadno 3 2 2 2 2 5 4" xfId="4417" xr:uid="{00000000-0005-0000-0000-000046110000}"/>
    <cellStyle name="Navadno 3 2 2 2 2 6" xfId="4418" xr:uid="{00000000-0005-0000-0000-000047110000}"/>
    <cellStyle name="Navadno 3 2 2 2 2 6 2" xfId="4419" xr:uid="{00000000-0005-0000-0000-000048110000}"/>
    <cellStyle name="Navadno 3 2 2 2 2 7" xfId="4420" xr:uid="{00000000-0005-0000-0000-000049110000}"/>
    <cellStyle name="Navadno 3 2 2 2 2 7 2" xfId="4421" xr:uid="{00000000-0005-0000-0000-00004A110000}"/>
    <cellStyle name="Navadno 3 2 2 2 2 8" xfId="4422" xr:uid="{00000000-0005-0000-0000-00004B110000}"/>
    <cellStyle name="Navadno 3 2 2 2 2 8 2" xfId="4423" xr:uid="{00000000-0005-0000-0000-00004C110000}"/>
    <cellStyle name="Navadno 3 2 2 2 2 9" xfId="4424" xr:uid="{00000000-0005-0000-0000-00004D110000}"/>
    <cellStyle name="Navadno 3 2 2 2 3" xfId="4425" xr:uid="{00000000-0005-0000-0000-00004E110000}"/>
    <cellStyle name="Navadno 3 2 2 2 3 2" xfId="4426" xr:uid="{00000000-0005-0000-0000-00004F110000}"/>
    <cellStyle name="Navadno 3 2 2 2 3 2 2" xfId="4427" xr:uid="{00000000-0005-0000-0000-000050110000}"/>
    <cellStyle name="Navadno 3 2 2 2 3 2 2 2" xfId="4428" xr:uid="{00000000-0005-0000-0000-000051110000}"/>
    <cellStyle name="Navadno 3 2 2 2 3 2 2 2 2" xfId="4429" xr:uid="{00000000-0005-0000-0000-000052110000}"/>
    <cellStyle name="Navadno 3 2 2 2 3 2 2 3" xfId="4430" xr:uid="{00000000-0005-0000-0000-000053110000}"/>
    <cellStyle name="Navadno 3 2 2 2 3 2 2 3 2" xfId="4431" xr:uid="{00000000-0005-0000-0000-000054110000}"/>
    <cellStyle name="Navadno 3 2 2 2 3 2 2 4" xfId="4432" xr:uid="{00000000-0005-0000-0000-000055110000}"/>
    <cellStyle name="Navadno 3 2 2 2 3 2 3" xfId="4433" xr:uid="{00000000-0005-0000-0000-000056110000}"/>
    <cellStyle name="Navadno 3 2 2 2 3 2 3 2" xfId="4434" xr:uid="{00000000-0005-0000-0000-000057110000}"/>
    <cellStyle name="Navadno 3 2 2 2 3 2 4" xfId="4435" xr:uid="{00000000-0005-0000-0000-000058110000}"/>
    <cellStyle name="Navadno 3 2 2 2 3 2 4 2" xfId="4436" xr:uid="{00000000-0005-0000-0000-000059110000}"/>
    <cellStyle name="Navadno 3 2 2 2 3 2 5" xfId="4437" xr:uid="{00000000-0005-0000-0000-00005A110000}"/>
    <cellStyle name="Navadno 3 2 2 2 3 3" xfId="4438" xr:uid="{00000000-0005-0000-0000-00005B110000}"/>
    <cellStyle name="Navadno 3 2 2 2 3 3 2" xfId="4439" xr:uid="{00000000-0005-0000-0000-00005C110000}"/>
    <cellStyle name="Navadno 3 2 2 2 3 3 2 2" xfId="4440" xr:uid="{00000000-0005-0000-0000-00005D110000}"/>
    <cellStyle name="Navadno 3 2 2 2 3 3 3" xfId="4441" xr:uid="{00000000-0005-0000-0000-00005E110000}"/>
    <cellStyle name="Navadno 3 2 2 2 3 3 3 2" xfId="4442" xr:uid="{00000000-0005-0000-0000-00005F110000}"/>
    <cellStyle name="Navadno 3 2 2 2 3 3 4" xfId="4443" xr:uid="{00000000-0005-0000-0000-000060110000}"/>
    <cellStyle name="Navadno 3 2 2 2 3 4" xfId="4444" xr:uid="{00000000-0005-0000-0000-000061110000}"/>
    <cellStyle name="Navadno 3 2 2 2 3 4 2" xfId="4445" xr:uid="{00000000-0005-0000-0000-000062110000}"/>
    <cellStyle name="Navadno 3 2 2 2 3 4 2 2" xfId="4446" xr:uid="{00000000-0005-0000-0000-000063110000}"/>
    <cellStyle name="Navadno 3 2 2 2 3 4 3" xfId="4447" xr:uid="{00000000-0005-0000-0000-000064110000}"/>
    <cellStyle name="Navadno 3 2 2 2 3 4 3 2" xfId="4448" xr:uid="{00000000-0005-0000-0000-000065110000}"/>
    <cellStyle name="Navadno 3 2 2 2 3 4 4" xfId="4449" xr:uid="{00000000-0005-0000-0000-000066110000}"/>
    <cellStyle name="Navadno 3 2 2 2 3 5" xfId="4450" xr:uid="{00000000-0005-0000-0000-000067110000}"/>
    <cellStyle name="Navadno 3 2 2 2 3 5 2" xfId="4451" xr:uid="{00000000-0005-0000-0000-000068110000}"/>
    <cellStyle name="Navadno 3 2 2 2 3 6" xfId="4452" xr:uid="{00000000-0005-0000-0000-000069110000}"/>
    <cellStyle name="Navadno 3 2 2 2 3 6 2" xfId="4453" xr:uid="{00000000-0005-0000-0000-00006A110000}"/>
    <cellStyle name="Navadno 3 2 2 2 3 7" xfId="4454" xr:uid="{00000000-0005-0000-0000-00006B110000}"/>
    <cellStyle name="Navadno 3 2 2 2 3 7 2" xfId="4455" xr:uid="{00000000-0005-0000-0000-00006C110000}"/>
    <cellStyle name="Navadno 3 2 2 2 3 8" xfId="4456" xr:uid="{00000000-0005-0000-0000-00006D110000}"/>
    <cellStyle name="Navadno 3 2 2 3" xfId="4457" xr:uid="{00000000-0005-0000-0000-00006E110000}"/>
    <cellStyle name="Navadno 3 2 2 3 2" xfId="4458" xr:uid="{00000000-0005-0000-0000-00006F110000}"/>
    <cellStyle name="Navadno 3 2 2 3 2 2" xfId="4459" xr:uid="{00000000-0005-0000-0000-000070110000}"/>
    <cellStyle name="Navadno 3 2 2 3 2 2 2" xfId="4460" xr:uid="{00000000-0005-0000-0000-000071110000}"/>
    <cellStyle name="Navadno 3 2 2 3 2 2 2 2" xfId="4461" xr:uid="{00000000-0005-0000-0000-000072110000}"/>
    <cellStyle name="Navadno 3 2 2 3 2 2 3" xfId="4462" xr:uid="{00000000-0005-0000-0000-000073110000}"/>
    <cellStyle name="Navadno 3 2 2 3 2 2 3 2" xfId="4463" xr:uid="{00000000-0005-0000-0000-000074110000}"/>
    <cellStyle name="Navadno 3 2 2 3 2 2 4" xfId="4464" xr:uid="{00000000-0005-0000-0000-000075110000}"/>
    <cellStyle name="Navadno 3 2 2 3 2 3" xfId="4465" xr:uid="{00000000-0005-0000-0000-000076110000}"/>
    <cellStyle name="Navadno 3 2 2 3 2 3 2" xfId="4466" xr:uid="{00000000-0005-0000-0000-000077110000}"/>
    <cellStyle name="Navadno 3 2 2 3 2 4" xfId="4467" xr:uid="{00000000-0005-0000-0000-000078110000}"/>
    <cellStyle name="Navadno 3 2 2 3 2 4 2" xfId="4468" xr:uid="{00000000-0005-0000-0000-000079110000}"/>
    <cellStyle name="Navadno 3 2 2 3 2 5" xfId="4469" xr:uid="{00000000-0005-0000-0000-00007A110000}"/>
    <cellStyle name="Navadno 3 2 2 3 3" xfId="4470" xr:uid="{00000000-0005-0000-0000-00007B110000}"/>
    <cellStyle name="Navadno 3 2 2 3 3 2" xfId="4471" xr:uid="{00000000-0005-0000-0000-00007C110000}"/>
    <cellStyle name="Navadno 3 2 2 3 3 2 2" xfId="4472" xr:uid="{00000000-0005-0000-0000-00007D110000}"/>
    <cellStyle name="Navadno 3 2 2 3 3 3" xfId="4473" xr:uid="{00000000-0005-0000-0000-00007E110000}"/>
    <cellStyle name="Navadno 3 2 2 3 3 3 2" xfId="4474" xr:uid="{00000000-0005-0000-0000-00007F110000}"/>
    <cellStyle name="Navadno 3 2 2 3 3 4" xfId="4475" xr:uid="{00000000-0005-0000-0000-000080110000}"/>
    <cellStyle name="Navadno 3 2 2 3 4" xfId="4476" xr:uid="{00000000-0005-0000-0000-000081110000}"/>
    <cellStyle name="Navadno 3 2 2 3 4 2" xfId="4477" xr:uid="{00000000-0005-0000-0000-000082110000}"/>
    <cellStyle name="Navadno 3 2 2 3 4 2 2" xfId="4478" xr:uid="{00000000-0005-0000-0000-000083110000}"/>
    <cellStyle name="Navadno 3 2 2 3 4 3" xfId="4479" xr:uid="{00000000-0005-0000-0000-000084110000}"/>
    <cellStyle name="Navadno 3 2 2 3 4 3 2" xfId="4480" xr:uid="{00000000-0005-0000-0000-000085110000}"/>
    <cellStyle name="Navadno 3 2 2 3 4 4" xfId="4481" xr:uid="{00000000-0005-0000-0000-000086110000}"/>
    <cellStyle name="Navadno 3 2 2 3 5" xfId="4482" xr:uid="{00000000-0005-0000-0000-000087110000}"/>
    <cellStyle name="Navadno 3 2 2 3 5 2" xfId="4483" xr:uid="{00000000-0005-0000-0000-000088110000}"/>
    <cellStyle name="Navadno 3 2 2 3 6" xfId="4484" xr:uid="{00000000-0005-0000-0000-000089110000}"/>
    <cellStyle name="Navadno 3 2 2 3 6 2" xfId="4485" xr:uid="{00000000-0005-0000-0000-00008A110000}"/>
    <cellStyle name="Navadno 3 2 2 3 7" xfId="4486" xr:uid="{00000000-0005-0000-0000-00008B110000}"/>
    <cellStyle name="Navadno 3 2 2 3 7 2" xfId="4487" xr:uid="{00000000-0005-0000-0000-00008C110000}"/>
    <cellStyle name="Navadno 3 2 2 3 8" xfId="4488" xr:uid="{00000000-0005-0000-0000-00008D110000}"/>
    <cellStyle name="Navadno 3 2 2 3 8 2" xfId="4489" xr:uid="{00000000-0005-0000-0000-00008E110000}"/>
    <cellStyle name="Navadno 3 2 2 3 9" xfId="4490" xr:uid="{00000000-0005-0000-0000-00008F110000}"/>
    <cellStyle name="Navadno 3 2 2 4" xfId="4491" xr:uid="{00000000-0005-0000-0000-000090110000}"/>
    <cellStyle name="Navadno 3 2 2 5" xfId="4492" xr:uid="{00000000-0005-0000-0000-000091110000}"/>
    <cellStyle name="Navadno 3 2 2 5 2" xfId="4493" xr:uid="{00000000-0005-0000-0000-000092110000}"/>
    <cellStyle name="Navadno 3 2 2 5 2 2" xfId="4494" xr:uid="{00000000-0005-0000-0000-000093110000}"/>
    <cellStyle name="Navadno 3 2 2 5 2 2 2" xfId="4495" xr:uid="{00000000-0005-0000-0000-000094110000}"/>
    <cellStyle name="Navadno 3 2 2 5 2 2 2 2" xfId="4496" xr:uid="{00000000-0005-0000-0000-000095110000}"/>
    <cellStyle name="Navadno 3 2 2 5 2 2 3" xfId="4497" xr:uid="{00000000-0005-0000-0000-000096110000}"/>
    <cellStyle name="Navadno 3 2 2 5 2 2 3 2" xfId="4498" xr:uid="{00000000-0005-0000-0000-000097110000}"/>
    <cellStyle name="Navadno 3 2 2 5 2 2 4" xfId="4499" xr:uid="{00000000-0005-0000-0000-000098110000}"/>
    <cellStyle name="Navadno 3 2 2 5 2 3" xfId="4500" xr:uid="{00000000-0005-0000-0000-000099110000}"/>
    <cellStyle name="Navadno 3 2 2 5 2 3 2" xfId="4501" xr:uid="{00000000-0005-0000-0000-00009A110000}"/>
    <cellStyle name="Navadno 3 2 2 5 2 4" xfId="4502" xr:uid="{00000000-0005-0000-0000-00009B110000}"/>
    <cellStyle name="Navadno 3 2 2 5 2 4 2" xfId="4503" xr:uid="{00000000-0005-0000-0000-00009C110000}"/>
    <cellStyle name="Navadno 3 2 2 5 2 5" xfId="4504" xr:uid="{00000000-0005-0000-0000-00009D110000}"/>
    <cellStyle name="Navadno 3 2 2 5 3" xfId="4505" xr:uid="{00000000-0005-0000-0000-00009E110000}"/>
    <cellStyle name="Navadno 3 2 2 5 3 2" xfId="4506" xr:uid="{00000000-0005-0000-0000-00009F110000}"/>
    <cellStyle name="Navadno 3 2 2 5 3 2 2" xfId="4507" xr:uid="{00000000-0005-0000-0000-0000A0110000}"/>
    <cellStyle name="Navadno 3 2 2 5 3 3" xfId="4508" xr:uid="{00000000-0005-0000-0000-0000A1110000}"/>
    <cellStyle name="Navadno 3 2 2 5 3 3 2" xfId="4509" xr:uid="{00000000-0005-0000-0000-0000A2110000}"/>
    <cellStyle name="Navadno 3 2 2 5 3 4" xfId="4510" xr:uid="{00000000-0005-0000-0000-0000A3110000}"/>
    <cellStyle name="Navadno 3 2 2 5 4" xfId="4511" xr:uid="{00000000-0005-0000-0000-0000A4110000}"/>
    <cellStyle name="Navadno 3 2 2 5 4 2" xfId="4512" xr:uid="{00000000-0005-0000-0000-0000A5110000}"/>
    <cellStyle name="Navadno 3 2 2 5 4 2 2" xfId="4513" xr:uid="{00000000-0005-0000-0000-0000A6110000}"/>
    <cellStyle name="Navadno 3 2 2 5 4 3" xfId="4514" xr:uid="{00000000-0005-0000-0000-0000A7110000}"/>
    <cellStyle name="Navadno 3 2 2 5 4 3 2" xfId="4515" xr:uid="{00000000-0005-0000-0000-0000A8110000}"/>
    <cellStyle name="Navadno 3 2 2 5 4 4" xfId="4516" xr:uid="{00000000-0005-0000-0000-0000A9110000}"/>
    <cellStyle name="Navadno 3 2 2 5 5" xfId="4517" xr:uid="{00000000-0005-0000-0000-0000AA110000}"/>
    <cellStyle name="Navadno 3 2 2 5 5 2" xfId="4518" xr:uid="{00000000-0005-0000-0000-0000AB110000}"/>
    <cellStyle name="Navadno 3 2 2 5 6" xfId="4519" xr:uid="{00000000-0005-0000-0000-0000AC110000}"/>
    <cellStyle name="Navadno 3 2 2 5 6 2" xfId="4520" xr:uid="{00000000-0005-0000-0000-0000AD110000}"/>
    <cellStyle name="Navadno 3 2 2 5 7" xfId="4521" xr:uid="{00000000-0005-0000-0000-0000AE110000}"/>
    <cellStyle name="Navadno 3 2 2 5 7 2" xfId="4522" xr:uid="{00000000-0005-0000-0000-0000AF110000}"/>
    <cellStyle name="Navadno 3 2 2 5 8" xfId="4523" xr:uid="{00000000-0005-0000-0000-0000B0110000}"/>
    <cellStyle name="Navadno 3 2 2 6" xfId="4524" xr:uid="{00000000-0005-0000-0000-0000B1110000}"/>
    <cellStyle name="Navadno 3 2 2 6 2" xfId="4525" xr:uid="{00000000-0005-0000-0000-0000B2110000}"/>
    <cellStyle name="Navadno 3 2 2 6 2 2" xfId="4526" xr:uid="{00000000-0005-0000-0000-0000B3110000}"/>
    <cellStyle name="Navadno 3 2 2 6 2 2 2" xfId="4527" xr:uid="{00000000-0005-0000-0000-0000B4110000}"/>
    <cellStyle name="Navadno 3 2 2 6 2 2 2 2" xfId="4528" xr:uid="{00000000-0005-0000-0000-0000B5110000}"/>
    <cellStyle name="Navadno 3 2 2 6 2 2 3" xfId="4529" xr:uid="{00000000-0005-0000-0000-0000B6110000}"/>
    <cellStyle name="Navadno 3 2 2 6 2 2 3 2" xfId="4530" xr:uid="{00000000-0005-0000-0000-0000B7110000}"/>
    <cellStyle name="Navadno 3 2 2 6 2 2 4" xfId="4531" xr:uid="{00000000-0005-0000-0000-0000B8110000}"/>
    <cellStyle name="Navadno 3 2 2 6 2 3" xfId="4532" xr:uid="{00000000-0005-0000-0000-0000B9110000}"/>
    <cellStyle name="Navadno 3 2 2 6 2 3 2" xfId="4533" xr:uid="{00000000-0005-0000-0000-0000BA110000}"/>
    <cellStyle name="Navadno 3 2 2 6 2 4" xfId="4534" xr:uid="{00000000-0005-0000-0000-0000BB110000}"/>
    <cellStyle name="Navadno 3 2 2 6 2 4 2" xfId="4535" xr:uid="{00000000-0005-0000-0000-0000BC110000}"/>
    <cellStyle name="Navadno 3 2 2 6 2 5" xfId="4536" xr:uid="{00000000-0005-0000-0000-0000BD110000}"/>
    <cellStyle name="Navadno 3 2 2 6 3" xfId="4537" xr:uid="{00000000-0005-0000-0000-0000BE110000}"/>
    <cellStyle name="Navadno 3 2 2 6 3 2" xfId="4538" xr:uid="{00000000-0005-0000-0000-0000BF110000}"/>
    <cellStyle name="Navadno 3 2 2 6 3 2 2" xfId="4539" xr:uid="{00000000-0005-0000-0000-0000C0110000}"/>
    <cellStyle name="Navadno 3 2 2 6 3 3" xfId="4540" xr:uid="{00000000-0005-0000-0000-0000C1110000}"/>
    <cellStyle name="Navadno 3 2 2 6 3 3 2" xfId="4541" xr:uid="{00000000-0005-0000-0000-0000C2110000}"/>
    <cellStyle name="Navadno 3 2 2 6 3 4" xfId="4542" xr:uid="{00000000-0005-0000-0000-0000C3110000}"/>
    <cellStyle name="Navadno 3 2 2 6 4" xfId="4543" xr:uid="{00000000-0005-0000-0000-0000C4110000}"/>
    <cellStyle name="Navadno 3 2 2 6 4 2" xfId="4544" xr:uid="{00000000-0005-0000-0000-0000C5110000}"/>
    <cellStyle name="Navadno 3 2 2 6 4 2 2" xfId="4545" xr:uid="{00000000-0005-0000-0000-0000C6110000}"/>
    <cellStyle name="Navadno 3 2 2 6 4 3" xfId="4546" xr:uid="{00000000-0005-0000-0000-0000C7110000}"/>
    <cellStyle name="Navadno 3 2 2 6 4 3 2" xfId="4547" xr:uid="{00000000-0005-0000-0000-0000C8110000}"/>
    <cellStyle name="Navadno 3 2 2 6 4 4" xfId="4548" xr:uid="{00000000-0005-0000-0000-0000C9110000}"/>
    <cellStyle name="Navadno 3 2 2 6 5" xfId="4549" xr:uid="{00000000-0005-0000-0000-0000CA110000}"/>
    <cellStyle name="Navadno 3 2 2 6 5 2" xfId="4550" xr:uid="{00000000-0005-0000-0000-0000CB110000}"/>
    <cellStyle name="Navadno 3 2 2 6 6" xfId="4551" xr:uid="{00000000-0005-0000-0000-0000CC110000}"/>
    <cellStyle name="Navadno 3 2 2 6 6 2" xfId="4552" xr:uid="{00000000-0005-0000-0000-0000CD110000}"/>
    <cellStyle name="Navadno 3 2 2 6 7" xfId="4553" xr:uid="{00000000-0005-0000-0000-0000CE110000}"/>
    <cellStyle name="Navadno 3 2 2 6 7 2" xfId="4554" xr:uid="{00000000-0005-0000-0000-0000CF110000}"/>
    <cellStyle name="Navadno 3 2 2 6 8" xfId="4555" xr:uid="{00000000-0005-0000-0000-0000D0110000}"/>
    <cellStyle name="Navadno 3 2 2 7" xfId="4556" xr:uid="{00000000-0005-0000-0000-0000D1110000}"/>
    <cellStyle name="Navadno 3 2 2 8" xfId="4557" xr:uid="{00000000-0005-0000-0000-0000D2110000}"/>
    <cellStyle name="Navadno 3 2 2 8 2" xfId="4558" xr:uid="{00000000-0005-0000-0000-0000D3110000}"/>
    <cellStyle name="Navadno 3 2 2 8 2 2" xfId="4559" xr:uid="{00000000-0005-0000-0000-0000D4110000}"/>
    <cellStyle name="Navadno 3 2 2 8 2 2 2" xfId="4560" xr:uid="{00000000-0005-0000-0000-0000D5110000}"/>
    <cellStyle name="Navadno 3 2 2 8 2 3" xfId="4561" xr:uid="{00000000-0005-0000-0000-0000D6110000}"/>
    <cellStyle name="Navadno 3 2 2 8 2 3 2" xfId="4562" xr:uid="{00000000-0005-0000-0000-0000D7110000}"/>
    <cellStyle name="Navadno 3 2 2 8 2 4" xfId="4563" xr:uid="{00000000-0005-0000-0000-0000D8110000}"/>
    <cellStyle name="Navadno 3 2 2 8 3" xfId="4564" xr:uid="{00000000-0005-0000-0000-0000D9110000}"/>
    <cellStyle name="Navadno 3 2 2 8 3 2" xfId="4565" xr:uid="{00000000-0005-0000-0000-0000DA110000}"/>
    <cellStyle name="Navadno 3 2 2 8 4" xfId="4566" xr:uid="{00000000-0005-0000-0000-0000DB110000}"/>
    <cellStyle name="Navadno 3 2 2 8 4 2" xfId="4567" xr:uid="{00000000-0005-0000-0000-0000DC110000}"/>
    <cellStyle name="Navadno 3 2 2 8 5" xfId="4568" xr:uid="{00000000-0005-0000-0000-0000DD110000}"/>
    <cellStyle name="Navadno 3 2 2 9" xfId="4569" xr:uid="{00000000-0005-0000-0000-0000DE110000}"/>
    <cellStyle name="Navadno 3 2 2 9 2" xfId="4570" xr:uid="{00000000-0005-0000-0000-0000DF110000}"/>
    <cellStyle name="Navadno 3 2 2 9 2 2" xfId="4571" xr:uid="{00000000-0005-0000-0000-0000E0110000}"/>
    <cellStyle name="Navadno 3 2 2 9 3" xfId="4572" xr:uid="{00000000-0005-0000-0000-0000E1110000}"/>
    <cellStyle name="Navadno 3 2 2 9 3 2" xfId="4573" xr:uid="{00000000-0005-0000-0000-0000E2110000}"/>
    <cellStyle name="Navadno 3 2 2 9 4" xfId="4574" xr:uid="{00000000-0005-0000-0000-0000E3110000}"/>
    <cellStyle name="Navadno 3 2 20" xfId="4575" xr:uid="{00000000-0005-0000-0000-0000E4110000}"/>
    <cellStyle name="Navadno 3 2 21" xfId="4576" xr:uid="{00000000-0005-0000-0000-0000E5110000}"/>
    <cellStyle name="Navadno 3 2 22" xfId="4577" xr:uid="{00000000-0005-0000-0000-0000E6110000}"/>
    <cellStyle name="Navadno 3 2 23" xfId="4578" xr:uid="{00000000-0005-0000-0000-0000E7110000}"/>
    <cellStyle name="Navadno 3 2 24" xfId="4579" xr:uid="{00000000-0005-0000-0000-0000E8110000}"/>
    <cellStyle name="Navadno 3 2 25" xfId="4580" xr:uid="{00000000-0005-0000-0000-0000E9110000}"/>
    <cellStyle name="Navadno 3 2 26" xfId="4581" xr:uid="{00000000-0005-0000-0000-0000EA110000}"/>
    <cellStyle name="Navadno 3 2 3" xfId="4582" xr:uid="{00000000-0005-0000-0000-0000EB110000}"/>
    <cellStyle name="Navadno 3 2 3 2" xfId="4583" xr:uid="{00000000-0005-0000-0000-0000EC110000}"/>
    <cellStyle name="Navadno 3 2 3 2 2" xfId="4584" xr:uid="{00000000-0005-0000-0000-0000ED110000}"/>
    <cellStyle name="Navadno 3 2 3 2 3" xfId="4585" xr:uid="{00000000-0005-0000-0000-0000EE110000}"/>
    <cellStyle name="Navadno 3 2 3 2 3 2" xfId="4586" xr:uid="{00000000-0005-0000-0000-0000EF110000}"/>
    <cellStyle name="Navadno 3 2 3 2 3 2 2" xfId="4587" xr:uid="{00000000-0005-0000-0000-0000F0110000}"/>
    <cellStyle name="Navadno 3 2 3 2 3 2 2 2" xfId="4588" xr:uid="{00000000-0005-0000-0000-0000F1110000}"/>
    <cellStyle name="Navadno 3 2 3 2 3 2 2 2 2" xfId="4589" xr:uid="{00000000-0005-0000-0000-0000F2110000}"/>
    <cellStyle name="Navadno 3 2 3 2 3 2 2 3" xfId="4590" xr:uid="{00000000-0005-0000-0000-0000F3110000}"/>
    <cellStyle name="Navadno 3 2 3 2 3 2 2 3 2" xfId="4591" xr:uid="{00000000-0005-0000-0000-0000F4110000}"/>
    <cellStyle name="Navadno 3 2 3 2 3 2 2 4" xfId="4592" xr:uid="{00000000-0005-0000-0000-0000F5110000}"/>
    <cellStyle name="Navadno 3 2 3 2 3 2 3" xfId="4593" xr:uid="{00000000-0005-0000-0000-0000F6110000}"/>
    <cellStyle name="Navadno 3 2 3 2 3 2 3 2" xfId="4594" xr:uid="{00000000-0005-0000-0000-0000F7110000}"/>
    <cellStyle name="Navadno 3 2 3 2 3 2 4" xfId="4595" xr:uid="{00000000-0005-0000-0000-0000F8110000}"/>
    <cellStyle name="Navadno 3 2 3 2 3 2 4 2" xfId="4596" xr:uid="{00000000-0005-0000-0000-0000F9110000}"/>
    <cellStyle name="Navadno 3 2 3 2 3 2 5" xfId="4597" xr:uid="{00000000-0005-0000-0000-0000FA110000}"/>
    <cellStyle name="Navadno 3 2 3 2 3 3" xfId="4598" xr:uid="{00000000-0005-0000-0000-0000FB110000}"/>
    <cellStyle name="Navadno 3 2 3 2 3 3 2" xfId="4599" xr:uid="{00000000-0005-0000-0000-0000FC110000}"/>
    <cellStyle name="Navadno 3 2 3 2 3 3 2 2" xfId="4600" xr:uid="{00000000-0005-0000-0000-0000FD110000}"/>
    <cellStyle name="Navadno 3 2 3 2 3 3 3" xfId="4601" xr:uid="{00000000-0005-0000-0000-0000FE110000}"/>
    <cellStyle name="Navadno 3 2 3 2 3 3 3 2" xfId="4602" xr:uid="{00000000-0005-0000-0000-0000FF110000}"/>
    <cellStyle name="Navadno 3 2 3 2 3 3 4" xfId="4603" xr:uid="{00000000-0005-0000-0000-000000120000}"/>
    <cellStyle name="Navadno 3 2 3 2 3 4" xfId="4604" xr:uid="{00000000-0005-0000-0000-000001120000}"/>
    <cellStyle name="Navadno 3 2 3 2 3 4 2" xfId="4605" xr:uid="{00000000-0005-0000-0000-000002120000}"/>
    <cellStyle name="Navadno 3 2 3 2 3 4 2 2" xfId="4606" xr:uid="{00000000-0005-0000-0000-000003120000}"/>
    <cellStyle name="Navadno 3 2 3 2 3 4 3" xfId="4607" xr:uid="{00000000-0005-0000-0000-000004120000}"/>
    <cellStyle name="Navadno 3 2 3 2 3 4 3 2" xfId="4608" xr:uid="{00000000-0005-0000-0000-000005120000}"/>
    <cellStyle name="Navadno 3 2 3 2 3 4 4" xfId="4609" xr:uid="{00000000-0005-0000-0000-000006120000}"/>
    <cellStyle name="Navadno 3 2 3 2 3 5" xfId="4610" xr:uid="{00000000-0005-0000-0000-000007120000}"/>
    <cellStyle name="Navadno 3 2 3 2 3 5 2" xfId="4611" xr:uid="{00000000-0005-0000-0000-000008120000}"/>
    <cellStyle name="Navadno 3 2 3 2 3 6" xfId="4612" xr:uid="{00000000-0005-0000-0000-000009120000}"/>
    <cellStyle name="Navadno 3 2 3 2 3 6 2" xfId="4613" xr:uid="{00000000-0005-0000-0000-00000A120000}"/>
    <cellStyle name="Navadno 3 2 3 2 3 7" xfId="4614" xr:uid="{00000000-0005-0000-0000-00000B120000}"/>
    <cellStyle name="Navadno 3 2 3 2 3 7 2" xfId="4615" xr:uid="{00000000-0005-0000-0000-00000C120000}"/>
    <cellStyle name="Navadno 3 2 3 2 3 8" xfId="4616" xr:uid="{00000000-0005-0000-0000-00000D120000}"/>
    <cellStyle name="Navadno 3 2 3 2 4" xfId="4617" xr:uid="{00000000-0005-0000-0000-00000E120000}"/>
    <cellStyle name="Navadno 3 2 3 2 4 2" xfId="4618" xr:uid="{00000000-0005-0000-0000-00000F120000}"/>
    <cellStyle name="Navadno 3 2 3 2 4 2 2" xfId="4619" xr:uid="{00000000-0005-0000-0000-000010120000}"/>
    <cellStyle name="Navadno 3 2 3 2 4 2 2 2" xfId="4620" xr:uid="{00000000-0005-0000-0000-000011120000}"/>
    <cellStyle name="Navadno 3 2 3 2 4 2 2 2 2" xfId="4621" xr:uid="{00000000-0005-0000-0000-000012120000}"/>
    <cellStyle name="Navadno 3 2 3 2 4 2 2 3" xfId="4622" xr:uid="{00000000-0005-0000-0000-000013120000}"/>
    <cellStyle name="Navadno 3 2 3 2 4 2 2 3 2" xfId="4623" xr:uid="{00000000-0005-0000-0000-000014120000}"/>
    <cellStyle name="Navadno 3 2 3 2 4 2 2 4" xfId="4624" xr:uid="{00000000-0005-0000-0000-000015120000}"/>
    <cellStyle name="Navadno 3 2 3 2 4 2 3" xfId="4625" xr:uid="{00000000-0005-0000-0000-000016120000}"/>
    <cellStyle name="Navadno 3 2 3 2 4 2 3 2" xfId="4626" xr:uid="{00000000-0005-0000-0000-000017120000}"/>
    <cellStyle name="Navadno 3 2 3 2 4 2 4" xfId="4627" xr:uid="{00000000-0005-0000-0000-000018120000}"/>
    <cellStyle name="Navadno 3 2 3 2 4 2 4 2" xfId="4628" xr:uid="{00000000-0005-0000-0000-000019120000}"/>
    <cellStyle name="Navadno 3 2 3 2 4 2 5" xfId="4629" xr:uid="{00000000-0005-0000-0000-00001A120000}"/>
    <cellStyle name="Navadno 3 2 3 2 4 3" xfId="4630" xr:uid="{00000000-0005-0000-0000-00001B120000}"/>
    <cellStyle name="Navadno 3 2 3 2 4 3 2" xfId="4631" xr:uid="{00000000-0005-0000-0000-00001C120000}"/>
    <cellStyle name="Navadno 3 2 3 2 4 3 2 2" xfId="4632" xr:uid="{00000000-0005-0000-0000-00001D120000}"/>
    <cellStyle name="Navadno 3 2 3 2 4 3 3" xfId="4633" xr:uid="{00000000-0005-0000-0000-00001E120000}"/>
    <cellStyle name="Navadno 3 2 3 2 4 3 3 2" xfId="4634" xr:uid="{00000000-0005-0000-0000-00001F120000}"/>
    <cellStyle name="Navadno 3 2 3 2 4 3 4" xfId="4635" xr:uid="{00000000-0005-0000-0000-000020120000}"/>
    <cellStyle name="Navadno 3 2 3 2 4 4" xfId="4636" xr:uid="{00000000-0005-0000-0000-000021120000}"/>
    <cellStyle name="Navadno 3 2 3 2 4 4 2" xfId="4637" xr:uid="{00000000-0005-0000-0000-000022120000}"/>
    <cellStyle name="Navadno 3 2 3 2 4 4 2 2" xfId="4638" xr:uid="{00000000-0005-0000-0000-000023120000}"/>
    <cellStyle name="Navadno 3 2 3 2 4 4 3" xfId="4639" xr:uid="{00000000-0005-0000-0000-000024120000}"/>
    <cellStyle name="Navadno 3 2 3 2 4 4 3 2" xfId="4640" xr:uid="{00000000-0005-0000-0000-000025120000}"/>
    <cellStyle name="Navadno 3 2 3 2 4 4 4" xfId="4641" xr:uid="{00000000-0005-0000-0000-000026120000}"/>
    <cellStyle name="Navadno 3 2 3 2 4 5" xfId="4642" xr:uid="{00000000-0005-0000-0000-000027120000}"/>
    <cellStyle name="Navadno 3 2 3 2 4 5 2" xfId="4643" xr:uid="{00000000-0005-0000-0000-000028120000}"/>
    <cellStyle name="Navadno 3 2 3 2 4 6" xfId="4644" xr:uid="{00000000-0005-0000-0000-000029120000}"/>
    <cellStyle name="Navadno 3 2 3 2 4 6 2" xfId="4645" xr:uid="{00000000-0005-0000-0000-00002A120000}"/>
    <cellStyle name="Navadno 3 2 3 2 4 7" xfId="4646" xr:uid="{00000000-0005-0000-0000-00002B120000}"/>
    <cellStyle name="Navadno 3 2 3 2 4 7 2" xfId="4647" xr:uid="{00000000-0005-0000-0000-00002C120000}"/>
    <cellStyle name="Navadno 3 2 3 2 4 8" xfId="4648" xr:uid="{00000000-0005-0000-0000-00002D120000}"/>
    <cellStyle name="Navadno 3 2 3 3" xfId="4649" xr:uid="{00000000-0005-0000-0000-00002E120000}"/>
    <cellStyle name="Navadno 3 2 3 4" xfId="4650" xr:uid="{00000000-0005-0000-0000-00002F120000}"/>
    <cellStyle name="Navadno 3 2 3 4 2" xfId="4651" xr:uid="{00000000-0005-0000-0000-000030120000}"/>
    <cellStyle name="Navadno 3 2 3 4 2 2" xfId="4652" xr:uid="{00000000-0005-0000-0000-000031120000}"/>
    <cellStyle name="Navadno 3 2 3 4 2 2 2" xfId="4653" xr:uid="{00000000-0005-0000-0000-000032120000}"/>
    <cellStyle name="Navadno 3 2 3 4 2 2 2 2" xfId="4654" xr:uid="{00000000-0005-0000-0000-000033120000}"/>
    <cellStyle name="Navadno 3 2 3 4 2 2 3" xfId="4655" xr:uid="{00000000-0005-0000-0000-000034120000}"/>
    <cellStyle name="Navadno 3 2 3 4 2 2 3 2" xfId="4656" xr:uid="{00000000-0005-0000-0000-000035120000}"/>
    <cellStyle name="Navadno 3 2 3 4 2 2 4" xfId="4657" xr:uid="{00000000-0005-0000-0000-000036120000}"/>
    <cellStyle name="Navadno 3 2 3 4 2 3" xfId="4658" xr:uid="{00000000-0005-0000-0000-000037120000}"/>
    <cellStyle name="Navadno 3 2 3 4 2 3 2" xfId="4659" xr:uid="{00000000-0005-0000-0000-000038120000}"/>
    <cellStyle name="Navadno 3 2 3 4 2 4" xfId="4660" xr:uid="{00000000-0005-0000-0000-000039120000}"/>
    <cellStyle name="Navadno 3 2 3 4 2 4 2" xfId="4661" xr:uid="{00000000-0005-0000-0000-00003A120000}"/>
    <cellStyle name="Navadno 3 2 3 4 2 5" xfId="4662" xr:uid="{00000000-0005-0000-0000-00003B120000}"/>
    <cellStyle name="Navadno 3 2 3 4 3" xfId="4663" xr:uid="{00000000-0005-0000-0000-00003C120000}"/>
    <cellStyle name="Navadno 3 2 3 4 3 2" xfId="4664" xr:uid="{00000000-0005-0000-0000-00003D120000}"/>
    <cellStyle name="Navadno 3 2 3 4 3 2 2" xfId="4665" xr:uid="{00000000-0005-0000-0000-00003E120000}"/>
    <cellStyle name="Navadno 3 2 3 4 3 3" xfId="4666" xr:uid="{00000000-0005-0000-0000-00003F120000}"/>
    <cellStyle name="Navadno 3 2 3 4 3 3 2" xfId="4667" xr:uid="{00000000-0005-0000-0000-000040120000}"/>
    <cellStyle name="Navadno 3 2 3 4 3 4" xfId="4668" xr:uid="{00000000-0005-0000-0000-000041120000}"/>
    <cellStyle name="Navadno 3 2 3 4 4" xfId="4669" xr:uid="{00000000-0005-0000-0000-000042120000}"/>
    <cellStyle name="Navadno 3 2 3 4 4 2" xfId="4670" xr:uid="{00000000-0005-0000-0000-000043120000}"/>
    <cellStyle name="Navadno 3 2 3 4 4 2 2" xfId="4671" xr:uid="{00000000-0005-0000-0000-000044120000}"/>
    <cellStyle name="Navadno 3 2 3 4 4 3" xfId="4672" xr:uid="{00000000-0005-0000-0000-000045120000}"/>
    <cellStyle name="Navadno 3 2 3 4 4 3 2" xfId="4673" xr:uid="{00000000-0005-0000-0000-000046120000}"/>
    <cellStyle name="Navadno 3 2 3 4 4 4" xfId="4674" xr:uid="{00000000-0005-0000-0000-000047120000}"/>
    <cellStyle name="Navadno 3 2 3 4 5" xfId="4675" xr:uid="{00000000-0005-0000-0000-000048120000}"/>
    <cellStyle name="Navadno 3 2 3 4 5 2" xfId="4676" xr:uid="{00000000-0005-0000-0000-000049120000}"/>
    <cellStyle name="Navadno 3 2 3 4 6" xfId="4677" xr:uid="{00000000-0005-0000-0000-00004A120000}"/>
    <cellStyle name="Navadno 3 2 3 4 6 2" xfId="4678" xr:uid="{00000000-0005-0000-0000-00004B120000}"/>
    <cellStyle name="Navadno 3 2 3 4 7" xfId="4679" xr:uid="{00000000-0005-0000-0000-00004C120000}"/>
    <cellStyle name="Navadno 3 2 3 4 7 2" xfId="4680" xr:uid="{00000000-0005-0000-0000-00004D120000}"/>
    <cellStyle name="Navadno 3 2 3 4 8" xfId="4681" xr:uid="{00000000-0005-0000-0000-00004E120000}"/>
    <cellStyle name="Navadno 3 2 3 5" xfId="4682" xr:uid="{00000000-0005-0000-0000-00004F120000}"/>
    <cellStyle name="Navadno 3 2 3 5 2" xfId="4683" xr:uid="{00000000-0005-0000-0000-000050120000}"/>
    <cellStyle name="Navadno 3 2 3 5 2 2" xfId="4684" xr:uid="{00000000-0005-0000-0000-000051120000}"/>
    <cellStyle name="Navadno 3 2 3 5 2 2 2" xfId="4685" xr:uid="{00000000-0005-0000-0000-000052120000}"/>
    <cellStyle name="Navadno 3 2 3 5 2 2 2 2" xfId="4686" xr:uid="{00000000-0005-0000-0000-000053120000}"/>
    <cellStyle name="Navadno 3 2 3 5 2 2 3" xfId="4687" xr:uid="{00000000-0005-0000-0000-000054120000}"/>
    <cellStyle name="Navadno 3 2 3 5 2 2 3 2" xfId="4688" xr:uid="{00000000-0005-0000-0000-000055120000}"/>
    <cellStyle name="Navadno 3 2 3 5 2 2 4" xfId="4689" xr:uid="{00000000-0005-0000-0000-000056120000}"/>
    <cellStyle name="Navadno 3 2 3 5 2 3" xfId="4690" xr:uid="{00000000-0005-0000-0000-000057120000}"/>
    <cellStyle name="Navadno 3 2 3 5 2 3 2" xfId="4691" xr:uid="{00000000-0005-0000-0000-000058120000}"/>
    <cellStyle name="Navadno 3 2 3 5 2 4" xfId="4692" xr:uid="{00000000-0005-0000-0000-000059120000}"/>
    <cellStyle name="Navadno 3 2 3 5 2 4 2" xfId="4693" xr:uid="{00000000-0005-0000-0000-00005A120000}"/>
    <cellStyle name="Navadno 3 2 3 5 2 5" xfId="4694" xr:uid="{00000000-0005-0000-0000-00005B120000}"/>
    <cellStyle name="Navadno 3 2 3 5 3" xfId="4695" xr:uid="{00000000-0005-0000-0000-00005C120000}"/>
    <cellStyle name="Navadno 3 2 3 5 3 2" xfId="4696" xr:uid="{00000000-0005-0000-0000-00005D120000}"/>
    <cellStyle name="Navadno 3 2 3 5 3 2 2" xfId="4697" xr:uid="{00000000-0005-0000-0000-00005E120000}"/>
    <cellStyle name="Navadno 3 2 3 5 3 3" xfId="4698" xr:uid="{00000000-0005-0000-0000-00005F120000}"/>
    <cellStyle name="Navadno 3 2 3 5 3 3 2" xfId="4699" xr:uid="{00000000-0005-0000-0000-000060120000}"/>
    <cellStyle name="Navadno 3 2 3 5 3 4" xfId="4700" xr:uid="{00000000-0005-0000-0000-000061120000}"/>
    <cellStyle name="Navadno 3 2 3 5 4" xfId="4701" xr:uid="{00000000-0005-0000-0000-000062120000}"/>
    <cellStyle name="Navadno 3 2 3 5 4 2" xfId="4702" xr:uid="{00000000-0005-0000-0000-000063120000}"/>
    <cellStyle name="Navadno 3 2 3 5 4 2 2" xfId="4703" xr:uid="{00000000-0005-0000-0000-000064120000}"/>
    <cellStyle name="Navadno 3 2 3 5 4 3" xfId="4704" xr:uid="{00000000-0005-0000-0000-000065120000}"/>
    <cellStyle name="Navadno 3 2 3 5 4 3 2" xfId="4705" xr:uid="{00000000-0005-0000-0000-000066120000}"/>
    <cellStyle name="Navadno 3 2 3 5 4 4" xfId="4706" xr:uid="{00000000-0005-0000-0000-000067120000}"/>
    <cellStyle name="Navadno 3 2 3 5 5" xfId="4707" xr:uid="{00000000-0005-0000-0000-000068120000}"/>
    <cellStyle name="Navadno 3 2 3 5 5 2" xfId="4708" xr:uid="{00000000-0005-0000-0000-000069120000}"/>
    <cellStyle name="Navadno 3 2 3 5 6" xfId="4709" xr:uid="{00000000-0005-0000-0000-00006A120000}"/>
    <cellStyle name="Navadno 3 2 3 5 6 2" xfId="4710" xr:uid="{00000000-0005-0000-0000-00006B120000}"/>
    <cellStyle name="Navadno 3 2 3 5 7" xfId="4711" xr:uid="{00000000-0005-0000-0000-00006C120000}"/>
    <cellStyle name="Navadno 3 2 3 5 7 2" xfId="4712" xr:uid="{00000000-0005-0000-0000-00006D120000}"/>
    <cellStyle name="Navadno 3 2 3 5 8" xfId="4713" xr:uid="{00000000-0005-0000-0000-00006E120000}"/>
    <cellStyle name="Navadno 3 2 3 6" xfId="4714" xr:uid="{00000000-0005-0000-0000-00006F120000}"/>
    <cellStyle name="Navadno 3 2 4" xfId="4715" xr:uid="{00000000-0005-0000-0000-000070120000}"/>
    <cellStyle name="Navadno 3 2 4 2" xfId="4716" xr:uid="{00000000-0005-0000-0000-000071120000}"/>
    <cellStyle name="Navadno 3 2 4 3" xfId="4717" xr:uid="{00000000-0005-0000-0000-000072120000}"/>
    <cellStyle name="Navadno 3 2 4 3 2" xfId="4718" xr:uid="{00000000-0005-0000-0000-000073120000}"/>
    <cellStyle name="Navadno 3 2 4 3 2 2" xfId="4719" xr:uid="{00000000-0005-0000-0000-000074120000}"/>
    <cellStyle name="Navadno 3 2 4 3 2 3" xfId="4720" xr:uid="{00000000-0005-0000-0000-000075120000}"/>
    <cellStyle name="Navadno 3 2 4 3 2 3 2" xfId="4721" xr:uid="{00000000-0005-0000-0000-000076120000}"/>
    <cellStyle name="Navadno 3 2 4 3 2 3 2 2" xfId="4722" xr:uid="{00000000-0005-0000-0000-000077120000}"/>
    <cellStyle name="Navadno 3 2 4 3 2 3 2 2 2" xfId="4723" xr:uid="{00000000-0005-0000-0000-000078120000}"/>
    <cellStyle name="Navadno 3 2 4 3 2 3 2 3" xfId="4724" xr:uid="{00000000-0005-0000-0000-000079120000}"/>
    <cellStyle name="Navadno 3 2 4 3 2 3 2 3 2" xfId="4725" xr:uid="{00000000-0005-0000-0000-00007A120000}"/>
    <cellStyle name="Navadno 3 2 4 3 2 3 2 4" xfId="4726" xr:uid="{00000000-0005-0000-0000-00007B120000}"/>
    <cellStyle name="Navadno 3 2 4 3 2 3 3" xfId="4727" xr:uid="{00000000-0005-0000-0000-00007C120000}"/>
    <cellStyle name="Navadno 3 2 4 3 2 3 3 2" xfId="4728" xr:uid="{00000000-0005-0000-0000-00007D120000}"/>
    <cellStyle name="Navadno 3 2 4 3 2 3 4" xfId="4729" xr:uid="{00000000-0005-0000-0000-00007E120000}"/>
    <cellStyle name="Navadno 3 2 4 3 2 3 4 2" xfId="4730" xr:uid="{00000000-0005-0000-0000-00007F120000}"/>
    <cellStyle name="Navadno 3 2 4 3 2 3 5" xfId="4731" xr:uid="{00000000-0005-0000-0000-000080120000}"/>
    <cellStyle name="Navadno 3 2 4 3 2 4" xfId="4732" xr:uid="{00000000-0005-0000-0000-000081120000}"/>
    <cellStyle name="Navadno 3 2 4 3 2 4 2" xfId="4733" xr:uid="{00000000-0005-0000-0000-000082120000}"/>
    <cellStyle name="Navadno 3 2 4 3 2 4 2 2" xfId="4734" xr:uid="{00000000-0005-0000-0000-000083120000}"/>
    <cellStyle name="Navadno 3 2 4 3 2 4 3" xfId="4735" xr:uid="{00000000-0005-0000-0000-000084120000}"/>
    <cellStyle name="Navadno 3 2 4 3 2 4 3 2" xfId="4736" xr:uid="{00000000-0005-0000-0000-000085120000}"/>
    <cellStyle name="Navadno 3 2 4 3 2 4 4" xfId="4737" xr:uid="{00000000-0005-0000-0000-000086120000}"/>
    <cellStyle name="Navadno 3 2 4 3 2 5" xfId="4738" xr:uid="{00000000-0005-0000-0000-000087120000}"/>
    <cellStyle name="Navadno 3 2 4 3 2 5 2" xfId="4739" xr:uid="{00000000-0005-0000-0000-000088120000}"/>
    <cellStyle name="Navadno 3 2 4 3 2 5 2 2" xfId="4740" xr:uid="{00000000-0005-0000-0000-000089120000}"/>
    <cellStyle name="Navadno 3 2 4 3 2 5 3" xfId="4741" xr:uid="{00000000-0005-0000-0000-00008A120000}"/>
    <cellStyle name="Navadno 3 2 4 3 2 5 3 2" xfId="4742" xr:uid="{00000000-0005-0000-0000-00008B120000}"/>
    <cellStyle name="Navadno 3 2 4 3 2 5 4" xfId="4743" xr:uid="{00000000-0005-0000-0000-00008C120000}"/>
    <cellStyle name="Navadno 3 2 4 3 2 6" xfId="4744" xr:uid="{00000000-0005-0000-0000-00008D120000}"/>
    <cellStyle name="Navadno 3 2 4 3 2 6 2" xfId="4745" xr:uid="{00000000-0005-0000-0000-00008E120000}"/>
    <cellStyle name="Navadno 3 2 4 3 2 7" xfId="4746" xr:uid="{00000000-0005-0000-0000-00008F120000}"/>
    <cellStyle name="Navadno 3 2 4 3 2 7 2" xfId="4747" xr:uid="{00000000-0005-0000-0000-000090120000}"/>
    <cellStyle name="Navadno 3 2 4 3 2 8" xfId="4748" xr:uid="{00000000-0005-0000-0000-000091120000}"/>
    <cellStyle name="Navadno 3 2 4 3 2 8 2" xfId="4749" xr:uid="{00000000-0005-0000-0000-000092120000}"/>
    <cellStyle name="Navadno 3 2 4 3 2 9" xfId="4750" xr:uid="{00000000-0005-0000-0000-000093120000}"/>
    <cellStyle name="Navadno 3 2 4 4" xfId="4751" xr:uid="{00000000-0005-0000-0000-000094120000}"/>
    <cellStyle name="Navadno 3 2 4 5" xfId="4752" xr:uid="{00000000-0005-0000-0000-000095120000}"/>
    <cellStyle name="Navadno 3 2 5" xfId="4753" xr:uid="{00000000-0005-0000-0000-000096120000}"/>
    <cellStyle name="Navadno 3 2 5 2" xfId="4754" xr:uid="{00000000-0005-0000-0000-000097120000}"/>
    <cellStyle name="Navadno 3 2 5 2 2" xfId="4755" xr:uid="{00000000-0005-0000-0000-000098120000}"/>
    <cellStyle name="Navadno 3 2 5 2 3" xfId="4756" xr:uid="{00000000-0005-0000-0000-000099120000}"/>
    <cellStyle name="Navadno 3 2 5 2 3 2" xfId="4757" xr:uid="{00000000-0005-0000-0000-00009A120000}"/>
    <cellStyle name="Navadno 3 2 5 2 3 2 2" xfId="4758" xr:uid="{00000000-0005-0000-0000-00009B120000}"/>
    <cellStyle name="Navadno 3 2 5 2 3 2 2 2" xfId="4759" xr:uid="{00000000-0005-0000-0000-00009C120000}"/>
    <cellStyle name="Navadno 3 2 5 2 3 2 3" xfId="4760" xr:uid="{00000000-0005-0000-0000-00009D120000}"/>
    <cellStyle name="Navadno 3 2 5 2 3 2 3 2" xfId="4761" xr:uid="{00000000-0005-0000-0000-00009E120000}"/>
    <cellStyle name="Navadno 3 2 5 2 3 2 4" xfId="4762" xr:uid="{00000000-0005-0000-0000-00009F120000}"/>
    <cellStyle name="Navadno 3 2 5 2 3 3" xfId="4763" xr:uid="{00000000-0005-0000-0000-0000A0120000}"/>
    <cellStyle name="Navadno 3 2 5 2 3 3 2" xfId="4764" xr:uid="{00000000-0005-0000-0000-0000A1120000}"/>
    <cellStyle name="Navadno 3 2 5 2 3 4" xfId="4765" xr:uid="{00000000-0005-0000-0000-0000A2120000}"/>
    <cellStyle name="Navadno 3 2 5 2 3 4 2" xfId="4766" xr:uid="{00000000-0005-0000-0000-0000A3120000}"/>
    <cellStyle name="Navadno 3 2 5 2 3 5" xfId="4767" xr:uid="{00000000-0005-0000-0000-0000A4120000}"/>
    <cellStyle name="Navadno 3 2 5 2 4" xfId="4768" xr:uid="{00000000-0005-0000-0000-0000A5120000}"/>
    <cellStyle name="Navadno 3 2 5 2 4 2" xfId="4769" xr:uid="{00000000-0005-0000-0000-0000A6120000}"/>
    <cellStyle name="Navadno 3 2 5 2 4 2 2" xfId="4770" xr:uid="{00000000-0005-0000-0000-0000A7120000}"/>
    <cellStyle name="Navadno 3 2 5 2 4 3" xfId="4771" xr:uid="{00000000-0005-0000-0000-0000A8120000}"/>
    <cellStyle name="Navadno 3 2 5 2 4 3 2" xfId="4772" xr:uid="{00000000-0005-0000-0000-0000A9120000}"/>
    <cellStyle name="Navadno 3 2 5 2 4 4" xfId="4773" xr:uid="{00000000-0005-0000-0000-0000AA120000}"/>
    <cellStyle name="Navadno 3 2 5 2 5" xfId="4774" xr:uid="{00000000-0005-0000-0000-0000AB120000}"/>
    <cellStyle name="Navadno 3 2 5 2 5 2" xfId="4775" xr:uid="{00000000-0005-0000-0000-0000AC120000}"/>
    <cellStyle name="Navadno 3 2 5 2 5 2 2" xfId="4776" xr:uid="{00000000-0005-0000-0000-0000AD120000}"/>
    <cellStyle name="Navadno 3 2 5 2 5 3" xfId="4777" xr:uid="{00000000-0005-0000-0000-0000AE120000}"/>
    <cellStyle name="Navadno 3 2 5 2 5 3 2" xfId="4778" xr:uid="{00000000-0005-0000-0000-0000AF120000}"/>
    <cellStyle name="Navadno 3 2 5 2 5 4" xfId="4779" xr:uid="{00000000-0005-0000-0000-0000B0120000}"/>
    <cellStyle name="Navadno 3 2 5 2 6" xfId="4780" xr:uid="{00000000-0005-0000-0000-0000B1120000}"/>
    <cellStyle name="Navadno 3 2 5 2 6 2" xfId="4781" xr:uid="{00000000-0005-0000-0000-0000B2120000}"/>
    <cellStyle name="Navadno 3 2 5 2 7" xfId="4782" xr:uid="{00000000-0005-0000-0000-0000B3120000}"/>
    <cellStyle name="Navadno 3 2 5 2 7 2" xfId="4783" xr:uid="{00000000-0005-0000-0000-0000B4120000}"/>
    <cellStyle name="Navadno 3 2 5 2 8" xfId="4784" xr:uid="{00000000-0005-0000-0000-0000B5120000}"/>
    <cellStyle name="Navadno 3 2 5 2 8 2" xfId="4785" xr:uid="{00000000-0005-0000-0000-0000B6120000}"/>
    <cellStyle name="Navadno 3 2 5 2 9" xfId="4786" xr:uid="{00000000-0005-0000-0000-0000B7120000}"/>
    <cellStyle name="Navadno 3 2 5 3" xfId="4787" xr:uid="{00000000-0005-0000-0000-0000B8120000}"/>
    <cellStyle name="Navadno 3 2 6" xfId="4788" xr:uid="{00000000-0005-0000-0000-0000B9120000}"/>
    <cellStyle name="Navadno 3 2 6 2" xfId="4789" xr:uid="{00000000-0005-0000-0000-0000BA120000}"/>
    <cellStyle name="Navadno 3 2 7" xfId="4790" xr:uid="{00000000-0005-0000-0000-0000BB120000}"/>
    <cellStyle name="Navadno 3 2 7 2" xfId="4791" xr:uid="{00000000-0005-0000-0000-0000BC120000}"/>
    <cellStyle name="Navadno 3 2 7 2 2" xfId="4792" xr:uid="{00000000-0005-0000-0000-0000BD120000}"/>
    <cellStyle name="Navadno 3 2 7 2 2 2" xfId="4793" xr:uid="{00000000-0005-0000-0000-0000BE120000}"/>
    <cellStyle name="Navadno 3 2 7 2 2 2 2" xfId="4794" xr:uid="{00000000-0005-0000-0000-0000BF120000}"/>
    <cellStyle name="Navadno 3 2 7 2 2 3" xfId="4795" xr:uid="{00000000-0005-0000-0000-0000C0120000}"/>
    <cellStyle name="Navadno 3 2 7 2 2 3 2" xfId="4796" xr:uid="{00000000-0005-0000-0000-0000C1120000}"/>
    <cellStyle name="Navadno 3 2 7 2 2 4" xfId="4797" xr:uid="{00000000-0005-0000-0000-0000C2120000}"/>
    <cellStyle name="Navadno 3 2 7 2 3" xfId="4798" xr:uid="{00000000-0005-0000-0000-0000C3120000}"/>
    <cellStyle name="Navadno 3 2 7 2 3 2" xfId="4799" xr:uid="{00000000-0005-0000-0000-0000C4120000}"/>
    <cellStyle name="Navadno 3 2 7 2 4" xfId="4800" xr:uid="{00000000-0005-0000-0000-0000C5120000}"/>
    <cellStyle name="Navadno 3 2 7 2 4 2" xfId="4801" xr:uid="{00000000-0005-0000-0000-0000C6120000}"/>
    <cellStyle name="Navadno 3 2 7 2 5" xfId="4802" xr:uid="{00000000-0005-0000-0000-0000C7120000}"/>
    <cellStyle name="Navadno 3 2 7 3" xfId="4803" xr:uid="{00000000-0005-0000-0000-0000C8120000}"/>
    <cellStyle name="Navadno 3 2 7 3 2" xfId="4804" xr:uid="{00000000-0005-0000-0000-0000C9120000}"/>
    <cellStyle name="Navadno 3 2 7 3 2 2" xfId="4805" xr:uid="{00000000-0005-0000-0000-0000CA120000}"/>
    <cellStyle name="Navadno 3 2 7 3 3" xfId="4806" xr:uid="{00000000-0005-0000-0000-0000CB120000}"/>
    <cellStyle name="Navadno 3 2 7 3 3 2" xfId="4807" xr:uid="{00000000-0005-0000-0000-0000CC120000}"/>
    <cellStyle name="Navadno 3 2 7 3 4" xfId="4808" xr:uid="{00000000-0005-0000-0000-0000CD120000}"/>
    <cellStyle name="Navadno 3 2 7 4" xfId="4809" xr:uid="{00000000-0005-0000-0000-0000CE120000}"/>
    <cellStyle name="Navadno 3 2 7 4 2" xfId="4810" xr:uid="{00000000-0005-0000-0000-0000CF120000}"/>
    <cellStyle name="Navadno 3 2 7 4 2 2" xfId="4811" xr:uid="{00000000-0005-0000-0000-0000D0120000}"/>
    <cellStyle name="Navadno 3 2 7 4 3" xfId="4812" xr:uid="{00000000-0005-0000-0000-0000D1120000}"/>
    <cellStyle name="Navadno 3 2 7 4 3 2" xfId="4813" xr:uid="{00000000-0005-0000-0000-0000D2120000}"/>
    <cellStyle name="Navadno 3 2 7 4 4" xfId="4814" xr:uid="{00000000-0005-0000-0000-0000D3120000}"/>
    <cellStyle name="Navadno 3 2 7 5" xfId="4815" xr:uid="{00000000-0005-0000-0000-0000D4120000}"/>
    <cellStyle name="Navadno 3 2 7 5 2" xfId="4816" xr:uid="{00000000-0005-0000-0000-0000D5120000}"/>
    <cellStyle name="Navadno 3 2 7 6" xfId="4817" xr:uid="{00000000-0005-0000-0000-0000D6120000}"/>
    <cellStyle name="Navadno 3 2 7 6 2" xfId="4818" xr:uid="{00000000-0005-0000-0000-0000D7120000}"/>
    <cellStyle name="Navadno 3 2 7 7" xfId="4819" xr:uid="{00000000-0005-0000-0000-0000D8120000}"/>
    <cellStyle name="Navadno 3 2 7 7 2" xfId="4820" xr:uid="{00000000-0005-0000-0000-0000D9120000}"/>
    <cellStyle name="Navadno 3 2 7 8" xfId="4821" xr:uid="{00000000-0005-0000-0000-0000DA120000}"/>
    <cellStyle name="Navadno 3 2 7 9" xfId="4822" xr:uid="{00000000-0005-0000-0000-0000DB120000}"/>
    <cellStyle name="Navadno 3 2 8" xfId="4823" xr:uid="{00000000-0005-0000-0000-0000DC120000}"/>
    <cellStyle name="Navadno 3 2 8 2" xfId="4824" xr:uid="{00000000-0005-0000-0000-0000DD120000}"/>
    <cellStyle name="Navadno 3 2 9" xfId="4825" xr:uid="{00000000-0005-0000-0000-0000DE120000}"/>
    <cellStyle name="Navadno 3 20" xfId="4826" xr:uid="{00000000-0005-0000-0000-0000DF120000}"/>
    <cellStyle name="Navadno 3 21" xfId="4827" xr:uid="{00000000-0005-0000-0000-0000E0120000}"/>
    <cellStyle name="Navadno 3 22" xfId="4828" xr:uid="{00000000-0005-0000-0000-0000E1120000}"/>
    <cellStyle name="Navadno 3 23" xfId="4829" xr:uid="{00000000-0005-0000-0000-0000E2120000}"/>
    <cellStyle name="Navadno 3 24" xfId="4830" xr:uid="{00000000-0005-0000-0000-0000E3120000}"/>
    <cellStyle name="Navadno 3 25" xfId="4831" xr:uid="{00000000-0005-0000-0000-0000E4120000}"/>
    <cellStyle name="Navadno 3 26" xfId="4832" xr:uid="{00000000-0005-0000-0000-0000E5120000}"/>
    <cellStyle name="Navadno 3 27" xfId="4833" xr:uid="{00000000-0005-0000-0000-0000E6120000}"/>
    <cellStyle name="Navadno 3 28" xfId="4834" xr:uid="{00000000-0005-0000-0000-0000E7120000}"/>
    <cellStyle name="Navadno 3 29" xfId="4835" xr:uid="{00000000-0005-0000-0000-0000E8120000}"/>
    <cellStyle name="Navadno 3 3" xfId="4836" xr:uid="{00000000-0005-0000-0000-0000E9120000}"/>
    <cellStyle name="Navadno 3 3 10" xfId="4837" xr:uid="{00000000-0005-0000-0000-0000EA120000}"/>
    <cellStyle name="Navadno 3 3 2" xfId="4838" xr:uid="{00000000-0005-0000-0000-0000EB120000}"/>
    <cellStyle name="Navadno 3 3 2 2" xfId="4839" xr:uid="{00000000-0005-0000-0000-0000EC120000}"/>
    <cellStyle name="Navadno 3 3 2 3" xfId="4840" xr:uid="{00000000-0005-0000-0000-0000ED120000}"/>
    <cellStyle name="Navadno 3 3 2 3 2" xfId="4841" xr:uid="{00000000-0005-0000-0000-0000EE120000}"/>
    <cellStyle name="Navadno 3 3 2 4" xfId="4842" xr:uid="{00000000-0005-0000-0000-0000EF120000}"/>
    <cellStyle name="Navadno 3 3 2 4 2" xfId="4843" xr:uid="{00000000-0005-0000-0000-0000F0120000}"/>
    <cellStyle name="Navadno 3 3 2 4 2 2" xfId="4844" xr:uid="{00000000-0005-0000-0000-0000F1120000}"/>
    <cellStyle name="Navadno 3 3 2 4 2 2 2" xfId="4845" xr:uid="{00000000-0005-0000-0000-0000F2120000}"/>
    <cellStyle name="Navadno 3 3 2 4 2 2 2 2" xfId="4846" xr:uid="{00000000-0005-0000-0000-0000F3120000}"/>
    <cellStyle name="Navadno 3 3 2 4 2 2 3" xfId="4847" xr:uid="{00000000-0005-0000-0000-0000F4120000}"/>
    <cellStyle name="Navadno 3 3 2 4 2 2 3 2" xfId="4848" xr:uid="{00000000-0005-0000-0000-0000F5120000}"/>
    <cellStyle name="Navadno 3 3 2 4 2 2 4" xfId="4849" xr:uid="{00000000-0005-0000-0000-0000F6120000}"/>
    <cellStyle name="Navadno 3 3 2 4 2 3" xfId="4850" xr:uid="{00000000-0005-0000-0000-0000F7120000}"/>
    <cellStyle name="Navadno 3 3 2 4 2 3 2" xfId="4851" xr:uid="{00000000-0005-0000-0000-0000F8120000}"/>
    <cellStyle name="Navadno 3 3 2 4 2 4" xfId="4852" xr:uid="{00000000-0005-0000-0000-0000F9120000}"/>
    <cellStyle name="Navadno 3 3 2 4 2 4 2" xfId="4853" xr:uid="{00000000-0005-0000-0000-0000FA120000}"/>
    <cellStyle name="Navadno 3 3 2 4 2 5" xfId="4854" xr:uid="{00000000-0005-0000-0000-0000FB120000}"/>
    <cellStyle name="Navadno 3 3 2 4 3" xfId="4855" xr:uid="{00000000-0005-0000-0000-0000FC120000}"/>
    <cellStyle name="Navadno 3 3 2 4 3 2" xfId="4856" xr:uid="{00000000-0005-0000-0000-0000FD120000}"/>
    <cellStyle name="Navadno 3 3 2 4 3 2 2" xfId="4857" xr:uid="{00000000-0005-0000-0000-0000FE120000}"/>
    <cellStyle name="Navadno 3 3 2 4 3 3" xfId="4858" xr:uid="{00000000-0005-0000-0000-0000FF120000}"/>
    <cellStyle name="Navadno 3 3 2 4 3 3 2" xfId="4859" xr:uid="{00000000-0005-0000-0000-000000130000}"/>
    <cellStyle name="Navadno 3 3 2 4 3 4" xfId="4860" xr:uid="{00000000-0005-0000-0000-000001130000}"/>
    <cellStyle name="Navadno 3 3 2 4 4" xfId="4861" xr:uid="{00000000-0005-0000-0000-000002130000}"/>
    <cellStyle name="Navadno 3 3 2 4 4 2" xfId="4862" xr:uid="{00000000-0005-0000-0000-000003130000}"/>
    <cellStyle name="Navadno 3 3 2 4 4 2 2" xfId="4863" xr:uid="{00000000-0005-0000-0000-000004130000}"/>
    <cellStyle name="Navadno 3 3 2 4 4 3" xfId="4864" xr:uid="{00000000-0005-0000-0000-000005130000}"/>
    <cellStyle name="Navadno 3 3 2 4 4 3 2" xfId="4865" xr:uid="{00000000-0005-0000-0000-000006130000}"/>
    <cellStyle name="Navadno 3 3 2 4 4 4" xfId="4866" xr:uid="{00000000-0005-0000-0000-000007130000}"/>
    <cellStyle name="Navadno 3 3 2 4 5" xfId="4867" xr:uid="{00000000-0005-0000-0000-000008130000}"/>
    <cellStyle name="Navadno 3 3 2 4 5 2" xfId="4868" xr:uid="{00000000-0005-0000-0000-000009130000}"/>
    <cellStyle name="Navadno 3 3 2 4 6" xfId="4869" xr:uid="{00000000-0005-0000-0000-00000A130000}"/>
    <cellStyle name="Navadno 3 3 2 4 6 2" xfId="4870" xr:uid="{00000000-0005-0000-0000-00000B130000}"/>
    <cellStyle name="Navadno 3 3 2 4 7" xfId="4871" xr:uid="{00000000-0005-0000-0000-00000C130000}"/>
    <cellStyle name="Navadno 3 3 2 4 7 2" xfId="4872" xr:uid="{00000000-0005-0000-0000-00000D130000}"/>
    <cellStyle name="Navadno 3 3 2 4 8" xfId="4873" xr:uid="{00000000-0005-0000-0000-00000E130000}"/>
    <cellStyle name="Navadno 3 3 2 5" xfId="4874" xr:uid="{00000000-0005-0000-0000-00000F130000}"/>
    <cellStyle name="Navadno 3 3 2 6" xfId="4875" xr:uid="{00000000-0005-0000-0000-000010130000}"/>
    <cellStyle name="Navadno 3 3 3" xfId="4876" xr:uid="{00000000-0005-0000-0000-000011130000}"/>
    <cellStyle name="Navadno 3 3 3 2" xfId="4877" xr:uid="{00000000-0005-0000-0000-000012130000}"/>
    <cellStyle name="Navadno 3 3 3 2 2" xfId="4878" xr:uid="{00000000-0005-0000-0000-000013130000}"/>
    <cellStyle name="Navadno 3 3 3 3" xfId="4879" xr:uid="{00000000-0005-0000-0000-000014130000}"/>
    <cellStyle name="Navadno 3 3 4" xfId="4880" xr:uid="{00000000-0005-0000-0000-000015130000}"/>
    <cellStyle name="Navadno 3 3 4 10" xfId="4881" xr:uid="{00000000-0005-0000-0000-000016130000}"/>
    <cellStyle name="Navadno 3 3 4 11" xfId="4882" xr:uid="{00000000-0005-0000-0000-000017130000}"/>
    <cellStyle name="Navadno 3 3 4 2" xfId="4883" xr:uid="{00000000-0005-0000-0000-000018130000}"/>
    <cellStyle name="Navadno 3 3 4 2 2" xfId="4884" xr:uid="{00000000-0005-0000-0000-000019130000}"/>
    <cellStyle name="Navadno 3 3 4 2 2 2" xfId="4885" xr:uid="{00000000-0005-0000-0000-00001A130000}"/>
    <cellStyle name="Navadno 3 3 4 2 2 2 2" xfId="4886" xr:uid="{00000000-0005-0000-0000-00001B130000}"/>
    <cellStyle name="Navadno 3 3 4 2 2 3" xfId="4887" xr:uid="{00000000-0005-0000-0000-00001C130000}"/>
    <cellStyle name="Navadno 3 3 4 2 2 3 2" xfId="4888" xr:uid="{00000000-0005-0000-0000-00001D130000}"/>
    <cellStyle name="Navadno 3 3 4 2 2 4" xfId="4889" xr:uid="{00000000-0005-0000-0000-00001E130000}"/>
    <cellStyle name="Navadno 3 3 4 2 3" xfId="4890" xr:uid="{00000000-0005-0000-0000-00001F130000}"/>
    <cellStyle name="Navadno 3 3 4 2 3 2" xfId="4891" xr:uid="{00000000-0005-0000-0000-000020130000}"/>
    <cellStyle name="Navadno 3 3 4 2 4" xfId="4892" xr:uid="{00000000-0005-0000-0000-000021130000}"/>
    <cellStyle name="Navadno 3 3 4 2 4 2" xfId="4893" xr:uid="{00000000-0005-0000-0000-000022130000}"/>
    <cellStyle name="Navadno 3 3 4 2 5" xfId="4894" xr:uid="{00000000-0005-0000-0000-000023130000}"/>
    <cellStyle name="Navadno 3 3 4 3" xfId="4895" xr:uid="{00000000-0005-0000-0000-000024130000}"/>
    <cellStyle name="Navadno 3 3 4 3 2" xfId="4896" xr:uid="{00000000-0005-0000-0000-000025130000}"/>
    <cellStyle name="Navadno 3 3 4 3 2 2" xfId="4897" xr:uid="{00000000-0005-0000-0000-000026130000}"/>
    <cellStyle name="Navadno 3 3 4 3 3" xfId="4898" xr:uid="{00000000-0005-0000-0000-000027130000}"/>
    <cellStyle name="Navadno 3 3 4 3 3 2" xfId="4899" xr:uid="{00000000-0005-0000-0000-000028130000}"/>
    <cellStyle name="Navadno 3 3 4 3 4" xfId="4900" xr:uid="{00000000-0005-0000-0000-000029130000}"/>
    <cellStyle name="Navadno 3 3 4 4" xfId="4901" xr:uid="{00000000-0005-0000-0000-00002A130000}"/>
    <cellStyle name="Navadno 3 3 4 4 2" xfId="4902" xr:uid="{00000000-0005-0000-0000-00002B130000}"/>
    <cellStyle name="Navadno 3 3 4 4 2 2" xfId="4903" xr:uid="{00000000-0005-0000-0000-00002C130000}"/>
    <cellStyle name="Navadno 3 3 4 4 3" xfId="4904" xr:uid="{00000000-0005-0000-0000-00002D130000}"/>
    <cellStyle name="Navadno 3 3 4 4 3 2" xfId="4905" xr:uid="{00000000-0005-0000-0000-00002E130000}"/>
    <cellStyle name="Navadno 3 3 4 4 4" xfId="4906" xr:uid="{00000000-0005-0000-0000-00002F130000}"/>
    <cellStyle name="Navadno 3 3 4 5" xfId="4907" xr:uid="{00000000-0005-0000-0000-000030130000}"/>
    <cellStyle name="Navadno 3 3 4 5 2" xfId="4908" xr:uid="{00000000-0005-0000-0000-000031130000}"/>
    <cellStyle name="Navadno 3 3 4 5 2 2" xfId="4909" xr:uid="{00000000-0005-0000-0000-000032130000}"/>
    <cellStyle name="Navadno 3 3 4 5 3" xfId="4910" xr:uid="{00000000-0005-0000-0000-000033130000}"/>
    <cellStyle name="Navadno 3 3 4 5 3 2" xfId="4911" xr:uid="{00000000-0005-0000-0000-000034130000}"/>
    <cellStyle name="Navadno 3 3 4 5 4" xfId="4912" xr:uid="{00000000-0005-0000-0000-000035130000}"/>
    <cellStyle name="Navadno 3 3 4 6" xfId="4913" xr:uid="{00000000-0005-0000-0000-000036130000}"/>
    <cellStyle name="Navadno 3 3 4 6 2" xfId="4914" xr:uid="{00000000-0005-0000-0000-000037130000}"/>
    <cellStyle name="Navadno 3 3 4 7" xfId="4915" xr:uid="{00000000-0005-0000-0000-000038130000}"/>
    <cellStyle name="Navadno 3 3 4 7 2" xfId="4916" xr:uid="{00000000-0005-0000-0000-000039130000}"/>
    <cellStyle name="Navadno 3 3 4 8" xfId="4917" xr:uid="{00000000-0005-0000-0000-00003A130000}"/>
    <cellStyle name="Navadno 3 3 4 8 2" xfId="4918" xr:uid="{00000000-0005-0000-0000-00003B130000}"/>
    <cellStyle name="Navadno 3 3 4 9" xfId="4919" xr:uid="{00000000-0005-0000-0000-00003C130000}"/>
    <cellStyle name="Navadno 3 3 4 9 2" xfId="4920" xr:uid="{00000000-0005-0000-0000-00003D130000}"/>
    <cellStyle name="Navadno 3 3 5" xfId="4921" xr:uid="{00000000-0005-0000-0000-00003E130000}"/>
    <cellStyle name="Navadno 3 3 5 2" xfId="4922" xr:uid="{00000000-0005-0000-0000-00003F130000}"/>
    <cellStyle name="Navadno 3 3 6" xfId="4923" xr:uid="{00000000-0005-0000-0000-000040130000}"/>
    <cellStyle name="Navadno 3 3 6 2" xfId="4924" xr:uid="{00000000-0005-0000-0000-000041130000}"/>
    <cellStyle name="Navadno 3 3 6 2 2" xfId="4925" xr:uid="{00000000-0005-0000-0000-000042130000}"/>
    <cellStyle name="Navadno 3 3 6 2 2 2" xfId="4926" xr:uid="{00000000-0005-0000-0000-000043130000}"/>
    <cellStyle name="Navadno 3 3 6 2 2 3" xfId="4927" xr:uid="{00000000-0005-0000-0000-000044130000}"/>
    <cellStyle name="Navadno 3 3 6 2 3" xfId="4928" xr:uid="{00000000-0005-0000-0000-000045130000}"/>
    <cellStyle name="Navadno 3 3 6 2 4" xfId="4929" xr:uid="{00000000-0005-0000-0000-000046130000}"/>
    <cellStyle name="Navadno 3 3 6 3" xfId="4930" xr:uid="{00000000-0005-0000-0000-000047130000}"/>
    <cellStyle name="Navadno 3 3 6 3 2" xfId="4931" xr:uid="{00000000-0005-0000-0000-000048130000}"/>
    <cellStyle name="Navadno 3 3 6 3 3" xfId="4932" xr:uid="{00000000-0005-0000-0000-000049130000}"/>
    <cellStyle name="Navadno 3 3 6 4" xfId="4933" xr:uid="{00000000-0005-0000-0000-00004A130000}"/>
    <cellStyle name="Navadno 3 3 6 5" xfId="4934" xr:uid="{00000000-0005-0000-0000-00004B130000}"/>
    <cellStyle name="Navadno 3 3 6 5 2" xfId="4935" xr:uid="{00000000-0005-0000-0000-00004C130000}"/>
    <cellStyle name="Navadno 3 3 6 5 2 2" xfId="4936" xr:uid="{00000000-0005-0000-0000-00004D130000}"/>
    <cellStyle name="Navadno 3 3 6 5 2 2 2" xfId="4937" xr:uid="{00000000-0005-0000-0000-00004E130000}"/>
    <cellStyle name="Navadno 3 3 6 5 2 2 2 2" xfId="4938" xr:uid="{00000000-0005-0000-0000-00004F130000}"/>
    <cellStyle name="Navadno 3 3 6 5 2 2 3" xfId="4939" xr:uid="{00000000-0005-0000-0000-000050130000}"/>
    <cellStyle name="Navadno 3 3 6 5 2 2 3 2" xfId="4940" xr:uid="{00000000-0005-0000-0000-000051130000}"/>
    <cellStyle name="Navadno 3 3 6 5 2 2 4" xfId="4941" xr:uid="{00000000-0005-0000-0000-000052130000}"/>
    <cellStyle name="Navadno 3 3 6 5 2 3" xfId="4942" xr:uid="{00000000-0005-0000-0000-000053130000}"/>
    <cellStyle name="Navadno 3 3 6 5 2 3 2" xfId="4943" xr:uid="{00000000-0005-0000-0000-000054130000}"/>
    <cellStyle name="Navadno 3 3 6 5 2 4" xfId="4944" xr:uid="{00000000-0005-0000-0000-000055130000}"/>
    <cellStyle name="Navadno 3 3 6 5 2 4 2" xfId="4945" xr:uid="{00000000-0005-0000-0000-000056130000}"/>
    <cellStyle name="Navadno 3 3 6 5 2 5" xfId="4946" xr:uid="{00000000-0005-0000-0000-000057130000}"/>
    <cellStyle name="Navadno 3 3 6 5 3" xfId="4947" xr:uid="{00000000-0005-0000-0000-000058130000}"/>
    <cellStyle name="Navadno 3 3 6 5 3 2" xfId="4948" xr:uid="{00000000-0005-0000-0000-000059130000}"/>
    <cellStyle name="Navadno 3 3 6 5 3 2 2" xfId="4949" xr:uid="{00000000-0005-0000-0000-00005A130000}"/>
    <cellStyle name="Navadno 3 3 6 5 3 3" xfId="4950" xr:uid="{00000000-0005-0000-0000-00005B130000}"/>
    <cellStyle name="Navadno 3 3 6 5 3 3 2" xfId="4951" xr:uid="{00000000-0005-0000-0000-00005C130000}"/>
    <cellStyle name="Navadno 3 3 6 5 3 4" xfId="4952" xr:uid="{00000000-0005-0000-0000-00005D130000}"/>
    <cellStyle name="Navadno 3 3 6 5 4" xfId="4953" xr:uid="{00000000-0005-0000-0000-00005E130000}"/>
    <cellStyle name="Navadno 3 3 6 5 4 2" xfId="4954" xr:uid="{00000000-0005-0000-0000-00005F130000}"/>
    <cellStyle name="Navadno 3 3 6 5 4 2 2" xfId="4955" xr:uid="{00000000-0005-0000-0000-000060130000}"/>
    <cellStyle name="Navadno 3 3 6 5 4 3" xfId="4956" xr:uid="{00000000-0005-0000-0000-000061130000}"/>
    <cellStyle name="Navadno 3 3 6 5 4 3 2" xfId="4957" xr:uid="{00000000-0005-0000-0000-000062130000}"/>
    <cellStyle name="Navadno 3 3 6 5 4 4" xfId="4958" xr:uid="{00000000-0005-0000-0000-000063130000}"/>
    <cellStyle name="Navadno 3 3 6 5 5" xfId="4959" xr:uid="{00000000-0005-0000-0000-000064130000}"/>
    <cellStyle name="Navadno 3 3 6 5 5 2" xfId="4960" xr:uid="{00000000-0005-0000-0000-000065130000}"/>
    <cellStyle name="Navadno 3 3 6 5 6" xfId="4961" xr:uid="{00000000-0005-0000-0000-000066130000}"/>
    <cellStyle name="Navadno 3 3 6 5 6 2" xfId="4962" xr:uid="{00000000-0005-0000-0000-000067130000}"/>
    <cellStyle name="Navadno 3 3 6 5 7" xfId="4963" xr:uid="{00000000-0005-0000-0000-000068130000}"/>
    <cellStyle name="Navadno 3 3 6 5 7 2" xfId="4964" xr:uid="{00000000-0005-0000-0000-000069130000}"/>
    <cellStyle name="Navadno 3 3 6 5 8" xfId="4965" xr:uid="{00000000-0005-0000-0000-00006A130000}"/>
    <cellStyle name="Navadno 3 3 6 6" xfId="4966" xr:uid="{00000000-0005-0000-0000-00006B130000}"/>
    <cellStyle name="Navadno 3 3 7" xfId="4967" xr:uid="{00000000-0005-0000-0000-00006C130000}"/>
    <cellStyle name="Navadno 3 3 7 10" xfId="4968" xr:uid="{00000000-0005-0000-0000-00006D130000}"/>
    <cellStyle name="Navadno 3 3 7 2" xfId="4969" xr:uid="{00000000-0005-0000-0000-00006E130000}"/>
    <cellStyle name="Navadno 3 3 7 3" xfId="4970" xr:uid="{00000000-0005-0000-0000-00006F130000}"/>
    <cellStyle name="Navadno 3 3 7 3 2" xfId="4971" xr:uid="{00000000-0005-0000-0000-000070130000}"/>
    <cellStyle name="Navadno 3 3 7 3 2 2" xfId="4972" xr:uid="{00000000-0005-0000-0000-000071130000}"/>
    <cellStyle name="Navadno 3 3 7 3 2 2 2" xfId="4973" xr:uid="{00000000-0005-0000-0000-000072130000}"/>
    <cellStyle name="Navadno 3 3 7 3 2 3" xfId="4974" xr:uid="{00000000-0005-0000-0000-000073130000}"/>
    <cellStyle name="Navadno 3 3 7 3 2 3 2" xfId="4975" xr:uid="{00000000-0005-0000-0000-000074130000}"/>
    <cellStyle name="Navadno 3 3 7 3 2 4" xfId="4976" xr:uid="{00000000-0005-0000-0000-000075130000}"/>
    <cellStyle name="Navadno 3 3 7 3 3" xfId="4977" xr:uid="{00000000-0005-0000-0000-000076130000}"/>
    <cellStyle name="Navadno 3 3 7 3 3 2" xfId="4978" xr:uid="{00000000-0005-0000-0000-000077130000}"/>
    <cellStyle name="Navadno 3 3 7 3 4" xfId="4979" xr:uid="{00000000-0005-0000-0000-000078130000}"/>
    <cellStyle name="Navadno 3 3 7 3 4 2" xfId="4980" xr:uid="{00000000-0005-0000-0000-000079130000}"/>
    <cellStyle name="Navadno 3 3 7 3 5" xfId="4981" xr:uid="{00000000-0005-0000-0000-00007A130000}"/>
    <cellStyle name="Navadno 3 3 7 4" xfId="4982" xr:uid="{00000000-0005-0000-0000-00007B130000}"/>
    <cellStyle name="Navadno 3 3 7 4 2" xfId="4983" xr:uid="{00000000-0005-0000-0000-00007C130000}"/>
    <cellStyle name="Navadno 3 3 7 4 2 2" xfId="4984" xr:uid="{00000000-0005-0000-0000-00007D130000}"/>
    <cellStyle name="Navadno 3 3 7 4 3" xfId="4985" xr:uid="{00000000-0005-0000-0000-00007E130000}"/>
    <cellStyle name="Navadno 3 3 7 4 3 2" xfId="4986" xr:uid="{00000000-0005-0000-0000-00007F130000}"/>
    <cellStyle name="Navadno 3 3 7 4 4" xfId="4987" xr:uid="{00000000-0005-0000-0000-000080130000}"/>
    <cellStyle name="Navadno 3 3 7 5" xfId="4988" xr:uid="{00000000-0005-0000-0000-000081130000}"/>
    <cellStyle name="Navadno 3 3 7 5 2" xfId="4989" xr:uid="{00000000-0005-0000-0000-000082130000}"/>
    <cellStyle name="Navadno 3 3 7 5 2 2" xfId="4990" xr:uid="{00000000-0005-0000-0000-000083130000}"/>
    <cellStyle name="Navadno 3 3 7 5 3" xfId="4991" xr:uid="{00000000-0005-0000-0000-000084130000}"/>
    <cellStyle name="Navadno 3 3 7 5 3 2" xfId="4992" xr:uid="{00000000-0005-0000-0000-000085130000}"/>
    <cellStyle name="Navadno 3 3 7 5 4" xfId="4993" xr:uid="{00000000-0005-0000-0000-000086130000}"/>
    <cellStyle name="Navadno 3 3 7 6" xfId="4994" xr:uid="{00000000-0005-0000-0000-000087130000}"/>
    <cellStyle name="Navadno 3 3 7 6 2" xfId="4995" xr:uid="{00000000-0005-0000-0000-000088130000}"/>
    <cellStyle name="Navadno 3 3 7 7" xfId="4996" xr:uid="{00000000-0005-0000-0000-000089130000}"/>
    <cellStyle name="Navadno 3 3 7 7 2" xfId="4997" xr:uid="{00000000-0005-0000-0000-00008A130000}"/>
    <cellStyle name="Navadno 3 3 7 8" xfId="4998" xr:uid="{00000000-0005-0000-0000-00008B130000}"/>
    <cellStyle name="Navadno 3 3 7 8 2" xfId="4999" xr:uid="{00000000-0005-0000-0000-00008C130000}"/>
    <cellStyle name="Navadno 3 3 7 9" xfId="5000" xr:uid="{00000000-0005-0000-0000-00008D130000}"/>
    <cellStyle name="Navadno 3 3 8" xfId="5001" xr:uid="{00000000-0005-0000-0000-00008E130000}"/>
    <cellStyle name="Navadno 3 3 8 2" xfId="5002" xr:uid="{00000000-0005-0000-0000-00008F130000}"/>
    <cellStyle name="Navadno 3 3 9" xfId="5003" xr:uid="{00000000-0005-0000-0000-000090130000}"/>
    <cellStyle name="Navadno 3 30" xfId="5004" xr:uid="{00000000-0005-0000-0000-000091130000}"/>
    <cellStyle name="Navadno 3 31" xfId="5005" xr:uid="{00000000-0005-0000-0000-000092130000}"/>
    <cellStyle name="Navadno 3 32" xfId="5006" xr:uid="{00000000-0005-0000-0000-000093130000}"/>
    <cellStyle name="Navadno 3 33" xfId="5007" xr:uid="{00000000-0005-0000-0000-000094130000}"/>
    <cellStyle name="Navadno 3 34" xfId="5008" xr:uid="{00000000-0005-0000-0000-000095130000}"/>
    <cellStyle name="Navadno 3 35" xfId="5009" xr:uid="{00000000-0005-0000-0000-000096130000}"/>
    <cellStyle name="Navadno 3 36" xfId="5010" xr:uid="{00000000-0005-0000-0000-000097130000}"/>
    <cellStyle name="Navadno 3 4" xfId="5011" xr:uid="{00000000-0005-0000-0000-000098130000}"/>
    <cellStyle name="Navadno 3 4 2" xfId="5012" xr:uid="{00000000-0005-0000-0000-000099130000}"/>
    <cellStyle name="Navadno 3 4 2 10" xfId="5013" xr:uid="{00000000-0005-0000-0000-00009A130000}"/>
    <cellStyle name="Navadno 3 4 2 11" xfId="5014" xr:uid="{00000000-0005-0000-0000-00009B130000}"/>
    <cellStyle name="Navadno 3 4 2 2" xfId="5015" xr:uid="{00000000-0005-0000-0000-00009C130000}"/>
    <cellStyle name="Navadno 3 4 2 2 2" xfId="5016" xr:uid="{00000000-0005-0000-0000-00009D130000}"/>
    <cellStyle name="Navadno 3 4 2 2 2 2" xfId="5017" xr:uid="{00000000-0005-0000-0000-00009E130000}"/>
    <cellStyle name="Navadno 3 4 2 2 2 2 2" xfId="5018" xr:uid="{00000000-0005-0000-0000-00009F130000}"/>
    <cellStyle name="Navadno 3 4 2 2 2 3" xfId="5019" xr:uid="{00000000-0005-0000-0000-0000A0130000}"/>
    <cellStyle name="Navadno 3 4 2 2 2 3 2" xfId="5020" xr:uid="{00000000-0005-0000-0000-0000A1130000}"/>
    <cellStyle name="Navadno 3 4 2 2 2 4" xfId="5021" xr:uid="{00000000-0005-0000-0000-0000A2130000}"/>
    <cellStyle name="Navadno 3 4 2 2 3" xfId="5022" xr:uid="{00000000-0005-0000-0000-0000A3130000}"/>
    <cellStyle name="Navadno 3 4 2 2 3 2" xfId="5023" xr:uid="{00000000-0005-0000-0000-0000A4130000}"/>
    <cellStyle name="Navadno 3 4 2 2 4" xfId="5024" xr:uid="{00000000-0005-0000-0000-0000A5130000}"/>
    <cellStyle name="Navadno 3 4 2 2 4 2" xfId="5025" xr:uid="{00000000-0005-0000-0000-0000A6130000}"/>
    <cellStyle name="Navadno 3 4 2 2 5" xfId="5026" xr:uid="{00000000-0005-0000-0000-0000A7130000}"/>
    <cellStyle name="Navadno 3 4 2 3" xfId="5027" xr:uid="{00000000-0005-0000-0000-0000A8130000}"/>
    <cellStyle name="Navadno 3 4 2 3 2" xfId="5028" xr:uid="{00000000-0005-0000-0000-0000A9130000}"/>
    <cellStyle name="Navadno 3 4 2 3 2 2" xfId="5029" xr:uid="{00000000-0005-0000-0000-0000AA130000}"/>
    <cellStyle name="Navadno 3 4 2 3 3" xfId="5030" xr:uid="{00000000-0005-0000-0000-0000AB130000}"/>
    <cellStyle name="Navadno 3 4 2 3 3 2" xfId="5031" xr:uid="{00000000-0005-0000-0000-0000AC130000}"/>
    <cellStyle name="Navadno 3 4 2 3 4" xfId="5032" xr:uid="{00000000-0005-0000-0000-0000AD130000}"/>
    <cellStyle name="Navadno 3 4 2 4" xfId="5033" xr:uid="{00000000-0005-0000-0000-0000AE130000}"/>
    <cellStyle name="Navadno 3 4 2 4 2" xfId="5034" xr:uid="{00000000-0005-0000-0000-0000AF130000}"/>
    <cellStyle name="Navadno 3 4 2 4 2 2" xfId="5035" xr:uid="{00000000-0005-0000-0000-0000B0130000}"/>
    <cellStyle name="Navadno 3 4 2 4 3" xfId="5036" xr:uid="{00000000-0005-0000-0000-0000B1130000}"/>
    <cellStyle name="Navadno 3 4 2 4 3 2" xfId="5037" xr:uid="{00000000-0005-0000-0000-0000B2130000}"/>
    <cellStyle name="Navadno 3 4 2 4 4" xfId="5038" xr:uid="{00000000-0005-0000-0000-0000B3130000}"/>
    <cellStyle name="Navadno 3 4 2 5" xfId="5039" xr:uid="{00000000-0005-0000-0000-0000B4130000}"/>
    <cellStyle name="Navadno 3 4 2 5 2" xfId="5040" xr:uid="{00000000-0005-0000-0000-0000B5130000}"/>
    <cellStyle name="Navadno 3 4 2 5 2 2" xfId="5041" xr:uid="{00000000-0005-0000-0000-0000B6130000}"/>
    <cellStyle name="Navadno 3 4 2 5 3" xfId="5042" xr:uid="{00000000-0005-0000-0000-0000B7130000}"/>
    <cellStyle name="Navadno 3 4 2 5 3 2" xfId="5043" xr:uid="{00000000-0005-0000-0000-0000B8130000}"/>
    <cellStyle name="Navadno 3 4 2 5 4" xfId="5044" xr:uid="{00000000-0005-0000-0000-0000B9130000}"/>
    <cellStyle name="Navadno 3 4 2 6" xfId="5045" xr:uid="{00000000-0005-0000-0000-0000BA130000}"/>
    <cellStyle name="Navadno 3 4 2 6 2" xfId="5046" xr:uid="{00000000-0005-0000-0000-0000BB130000}"/>
    <cellStyle name="Navadno 3 4 2 7" xfId="5047" xr:uid="{00000000-0005-0000-0000-0000BC130000}"/>
    <cellStyle name="Navadno 3 4 2 7 2" xfId="5048" xr:uid="{00000000-0005-0000-0000-0000BD130000}"/>
    <cellStyle name="Navadno 3 4 2 8" xfId="5049" xr:uid="{00000000-0005-0000-0000-0000BE130000}"/>
    <cellStyle name="Navadno 3 4 2 8 2" xfId="5050" xr:uid="{00000000-0005-0000-0000-0000BF130000}"/>
    <cellStyle name="Navadno 3 4 2 9" xfId="5051" xr:uid="{00000000-0005-0000-0000-0000C0130000}"/>
    <cellStyle name="Navadno 3 4 2 9 2" xfId="5052" xr:uid="{00000000-0005-0000-0000-0000C1130000}"/>
    <cellStyle name="Navadno 3 4 3" xfId="5053" xr:uid="{00000000-0005-0000-0000-0000C2130000}"/>
    <cellStyle name="Navadno 3 4 3 2" xfId="5054" xr:uid="{00000000-0005-0000-0000-0000C3130000}"/>
    <cellStyle name="Navadno 3 4 4" xfId="5055" xr:uid="{00000000-0005-0000-0000-0000C4130000}"/>
    <cellStyle name="Navadno 3 4 4 2" xfId="5056" xr:uid="{00000000-0005-0000-0000-0000C5130000}"/>
    <cellStyle name="Navadno 3 4 4 3" xfId="5057" xr:uid="{00000000-0005-0000-0000-0000C6130000}"/>
    <cellStyle name="Navadno 3 4 5" xfId="5058" xr:uid="{00000000-0005-0000-0000-0000C7130000}"/>
    <cellStyle name="Navadno 3 4 6" xfId="5059" xr:uid="{00000000-0005-0000-0000-0000C8130000}"/>
    <cellStyle name="Navadno 3 4 6 2" xfId="5060" xr:uid="{00000000-0005-0000-0000-0000C9130000}"/>
    <cellStyle name="Navadno 3 4 7" xfId="5061" xr:uid="{00000000-0005-0000-0000-0000CA130000}"/>
    <cellStyle name="Navadno 3 4 8" xfId="5062" xr:uid="{00000000-0005-0000-0000-0000CB130000}"/>
    <cellStyle name="Navadno 3 5" xfId="5063" xr:uid="{00000000-0005-0000-0000-0000CC130000}"/>
    <cellStyle name="Navadno 3 5 2" xfId="5064" xr:uid="{00000000-0005-0000-0000-0000CD130000}"/>
    <cellStyle name="Navadno 3 5 2 2" xfId="5065" xr:uid="{00000000-0005-0000-0000-0000CE130000}"/>
    <cellStyle name="Navadno 3 5 3" xfId="5066" xr:uid="{00000000-0005-0000-0000-0000CF130000}"/>
    <cellStyle name="Navadno 3 5 4" xfId="5067" xr:uid="{00000000-0005-0000-0000-0000D0130000}"/>
    <cellStyle name="Navadno 3 5 4 2" xfId="5068" xr:uid="{00000000-0005-0000-0000-0000D1130000}"/>
    <cellStyle name="Navadno 3 5 5" xfId="5069" xr:uid="{00000000-0005-0000-0000-0000D2130000}"/>
    <cellStyle name="Navadno 3 5 6" xfId="5070" xr:uid="{00000000-0005-0000-0000-0000D3130000}"/>
    <cellStyle name="Navadno 3 5 7" xfId="5071" xr:uid="{00000000-0005-0000-0000-0000D4130000}"/>
    <cellStyle name="Navadno 3 6" xfId="5072" xr:uid="{00000000-0005-0000-0000-0000D5130000}"/>
    <cellStyle name="Navadno 3 6 2" xfId="5073" xr:uid="{00000000-0005-0000-0000-0000D6130000}"/>
    <cellStyle name="Navadno 3 6 2 2" xfId="5074" xr:uid="{00000000-0005-0000-0000-0000D7130000}"/>
    <cellStyle name="Navadno 3 6 3" xfId="5075" xr:uid="{00000000-0005-0000-0000-0000D8130000}"/>
    <cellStyle name="Navadno 3 6 3 2" xfId="5076" xr:uid="{00000000-0005-0000-0000-0000D9130000}"/>
    <cellStyle name="Navadno 3 6 4" xfId="5077" xr:uid="{00000000-0005-0000-0000-0000DA130000}"/>
    <cellStyle name="Navadno 3 6 5" xfId="5078" xr:uid="{00000000-0005-0000-0000-0000DB130000}"/>
    <cellStyle name="Navadno 3 6 6" xfId="5079" xr:uid="{00000000-0005-0000-0000-0000DC130000}"/>
    <cellStyle name="Navadno 3 6 7" xfId="5080" xr:uid="{00000000-0005-0000-0000-0000DD130000}"/>
    <cellStyle name="Navadno 3 7" xfId="5081" xr:uid="{00000000-0005-0000-0000-0000DE130000}"/>
    <cellStyle name="Navadno 3 7 2" xfId="5082" xr:uid="{00000000-0005-0000-0000-0000DF130000}"/>
    <cellStyle name="Navadno 3 7 3" xfId="5083" xr:uid="{00000000-0005-0000-0000-0000E0130000}"/>
    <cellStyle name="Navadno 3 7 4" xfId="5084" xr:uid="{00000000-0005-0000-0000-0000E1130000}"/>
    <cellStyle name="Navadno 3 7 5" xfId="5085" xr:uid="{00000000-0005-0000-0000-0000E2130000}"/>
    <cellStyle name="Navadno 3 7 6" xfId="5086" xr:uid="{00000000-0005-0000-0000-0000E3130000}"/>
    <cellStyle name="Navadno 3 7 7" xfId="5087" xr:uid="{00000000-0005-0000-0000-0000E4130000}"/>
    <cellStyle name="Navadno 3 8" xfId="5088" xr:uid="{00000000-0005-0000-0000-0000E5130000}"/>
    <cellStyle name="Navadno 3 8 2" xfId="5089" xr:uid="{00000000-0005-0000-0000-0000E6130000}"/>
    <cellStyle name="Navadno 3 9" xfId="5090" xr:uid="{00000000-0005-0000-0000-0000E7130000}"/>
    <cellStyle name="Navadno 3 9 2" xfId="5091" xr:uid="{00000000-0005-0000-0000-0000E8130000}"/>
    <cellStyle name="Navadno 3 9 2 2" xfId="5092" xr:uid="{00000000-0005-0000-0000-0000E9130000}"/>
    <cellStyle name="Navadno 3 9 3" xfId="5093" xr:uid="{00000000-0005-0000-0000-0000EA130000}"/>
    <cellStyle name="Navadno 3 9 4" xfId="5094" xr:uid="{00000000-0005-0000-0000-0000EB130000}"/>
    <cellStyle name="Navadno 3 9 5" xfId="5095" xr:uid="{00000000-0005-0000-0000-0000EC130000}"/>
    <cellStyle name="Navadno 3_2008-145 BRINJE- POPIS VODA" xfId="5335" xr:uid="{00000000-0005-0000-0000-0000DC140000}"/>
    <cellStyle name="Navadno 30" xfId="5096" xr:uid="{00000000-0005-0000-0000-0000ED130000}"/>
    <cellStyle name="Navadno 30 10" xfId="5097" xr:uid="{00000000-0005-0000-0000-0000EE130000}"/>
    <cellStyle name="Navadno 30 11" xfId="5098" xr:uid="{00000000-0005-0000-0000-0000EF130000}"/>
    <cellStyle name="Navadno 30 12" xfId="5099" xr:uid="{00000000-0005-0000-0000-0000F0130000}"/>
    <cellStyle name="Navadno 30 13" xfId="5100" xr:uid="{00000000-0005-0000-0000-0000F1130000}"/>
    <cellStyle name="Navadno 30 14" xfId="5101" xr:uid="{00000000-0005-0000-0000-0000F2130000}"/>
    <cellStyle name="Navadno 30 15" xfId="5102" xr:uid="{00000000-0005-0000-0000-0000F3130000}"/>
    <cellStyle name="Navadno 30 16" xfId="5103" xr:uid="{00000000-0005-0000-0000-0000F4130000}"/>
    <cellStyle name="Navadno 30 17" xfId="5104" xr:uid="{00000000-0005-0000-0000-0000F5130000}"/>
    <cellStyle name="Navadno 30 18" xfId="5105" xr:uid="{00000000-0005-0000-0000-0000F6130000}"/>
    <cellStyle name="Navadno 30 19" xfId="5106" xr:uid="{00000000-0005-0000-0000-0000F7130000}"/>
    <cellStyle name="Navadno 30 2" xfId="5107" xr:uid="{00000000-0005-0000-0000-0000F8130000}"/>
    <cellStyle name="Navadno 30 20" xfId="5108" xr:uid="{00000000-0005-0000-0000-0000F9130000}"/>
    <cellStyle name="Navadno 30 21" xfId="5109" xr:uid="{00000000-0005-0000-0000-0000FA130000}"/>
    <cellStyle name="Navadno 30 22" xfId="5110" xr:uid="{00000000-0005-0000-0000-0000FB130000}"/>
    <cellStyle name="Navadno 30 23" xfId="5111" xr:uid="{00000000-0005-0000-0000-0000FC130000}"/>
    <cellStyle name="Navadno 30 3" xfId="5112" xr:uid="{00000000-0005-0000-0000-0000FD130000}"/>
    <cellStyle name="Navadno 30 4" xfId="5113" xr:uid="{00000000-0005-0000-0000-0000FE130000}"/>
    <cellStyle name="Navadno 30 5" xfId="5114" xr:uid="{00000000-0005-0000-0000-0000FF130000}"/>
    <cellStyle name="Navadno 30 6" xfId="5115" xr:uid="{00000000-0005-0000-0000-000000140000}"/>
    <cellStyle name="Navadno 30 7" xfId="5116" xr:uid="{00000000-0005-0000-0000-000001140000}"/>
    <cellStyle name="Navadno 30 8" xfId="5117" xr:uid="{00000000-0005-0000-0000-000002140000}"/>
    <cellStyle name="Navadno 30 9" xfId="5118" xr:uid="{00000000-0005-0000-0000-000003140000}"/>
    <cellStyle name="Navadno 31" xfId="5119" xr:uid="{00000000-0005-0000-0000-000004140000}"/>
    <cellStyle name="Navadno 31 10" xfId="5120" xr:uid="{00000000-0005-0000-0000-000005140000}"/>
    <cellStyle name="Navadno 31 11" xfId="5121" xr:uid="{00000000-0005-0000-0000-000006140000}"/>
    <cellStyle name="Navadno 31 12" xfId="5122" xr:uid="{00000000-0005-0000-0000-000007140000}"/>
    <cellStyle name="Navadno 31 13" xfId="5123" xr:uid="{00000000-0005-0000-0000-000008140000}"/>
    <cellStyle name="Navadno 31 14" xfId="5124" xr:uid="{00000000-0005-0000-0000-000009140000}"/>
    <cellStyle name="Navadno 31 15" xfId="5125" xr:uid="{00000000-0005-0000-0000-00000A140000}"/>
    <cellStyle name="Navadno 31 16" xfId="5126" xr:uid="{00000000-0005-0000-0000-00000B140000}"/>
    <cellStyle name="Navadno 31 17" xfId="5127" xr:uid="{00000000-0005-0000-0000-00000C140000}"/>
    <cellStyle name="Navadno 31 18" xfId="5128" xr:uid="{00000000-0005-0000-0000-00000D140000}"/>
    <cellStyle name="Navadno 31 2" xfId="5129" xr:uid="{00000000-0005-0000-0000-00000E140000}"/>
    <cellStyle name="Navadno 31 3" xfId="5130" xr:uid="{00000000-0005-0000-0000-00000F140000}"/>
    <cellStyle name="Navadno 31 4" xfId="5131" xr:uid="{00000000-0005-0000-0000-000010140000}"/>
    <cellStyle name="Navadno 31 5" xfId="5132" xr:uid="{00000000-0005-0000-0000-000011140000}"/>
    <cellStyle name="Navadno 31 6" xfId="5133" xr:uid="{00000000-0005-0000-0000-000012140000}"/>
    <cellStyle name="Navadno 31 7" xfId="5134" xr:uid="{00000000-0005-0000-0000-000013140000}"/>
    <cellStyle name="Navadno 31 8" xfId="5135" xr:uid="{00000000-0005-0000-0000-000014140000}"/>
    <cellStyle name="Navadno 31 9" xfId="5136" xr:uid="{00000000-0005-0000-0000-000015140000}"/>
    <cellStyle name="Navadno 32" xfId="5137" xr:uid="{00000000-0005-0000-0000-000016140000}"/>
    <cellStyle name="Navadno 32 10" xfId="5138" xr:uid="{00000000-0005-0000-0000-000017140000}"/>
    <cellStyle name="Navadno 32 11" xfId="5139" xr:uid="{00000000-0005-0000-0000-000018140000}"/>
    <cellStyle name="Navadno 32 12" xfId="5140" xr:uid="{00000000-0005-0000-0000-000019140000}"/>
    <cellStyle name="Navadno 32 13" xfId="5141" xr:uid="{00000000-0005-0000-0000-00001A140000}"/>
    <cellStyle name="Navadno 32 14" xfId="5142" xr:uid="{00000000-0005-0000-0000-00001B140000}"/>
    <cellStyle name="Navadno 32 15" xfId="5143" xr:uid="{00000000-0005-0000-0000-00001C140000}"/>
    <cellStyle name="Navadno 32 16" xfId="5144" xr:uid="{00000000-0005-0000-0000-00001D140000}"/>
    <cellStyle name="Navadno 32 17" xfId="5145" xr:uid="{00000000-0005-0000-0000-00001E140000}"/>
    <cellStyle name="Navadno 32 18" xfId="5146" xr:uid="{00000000-0005-0000-0000-00001F140000}"/>
    <cellStyle name="Navadno 32 19" xfId="5147" xr:uid="{00000000-0005-0000-0000-000020140000}"/>
    <cellStyle name="Navadno 32 2" xfId="5148" xr:uid="{00000000-0005-0000-0000-000021140000}"/>
    <cellStyle name="Navadno 32 20" xfId="5149" xr:uid="{00000000-0005-0000-0000-000022140000}"/>
    <cellStyle name="Navadno 32 21" xfId="5150" xr:uid="{00000000-0005-0000-0000-000023140000}"/>
    <cellStyle name="Navadno 32 22" xfId="5151" xr:uid="{00000000-0005-0000-0000-000024140000}"/>
    <cellStyle name="Navadno 32 23" xfId="5152" xr:uid="{00000000-0005-0000-0000-000025140000}"/>
    <cellStyle name="Navadno 32 24" xfId="5153" xr:uid="{00000000-0005-0000-0000-000026140000}"/>
    <cellStyle name="Navadno 32 25" xfId="5154" xr:uid="{00000000-0005-0000-0000-000027140000}"/>
    <cellStyle name="Navadno 32 26" xfId="5155" xr:uid="{00000000-0005-0000-0000-000028140000}"/>
    <cellStyle name="Navadno 32 3" xfId="5156" xr:uid="{00000000-0005-0000-0000-000029140000}"/>
    <cellStyle name="Navadno 32 4" xfId="5157" xr:uid="{00000000-0005-0000-0000-00002A140000}"/>
    <cellStyle name="Navadno 32 5" xfId="5158" xr:uid="{00000000-0005-0000-0000-00002B140000}"/>
    <cellStyle name="Navadno 32 6" xfId="5159" xr:uid="{00000000-0005-0000-0000-00002C140000}"/>
    <cellStyle name="Navadno 32 7" xfId="5160" xr:uid="{00000000-0005-0000-0000-00002D140000}"/>
    <cellStyle name="Navadno 32 8" xfId="5161" xr:uid="{00000000-0005-0000-0000-00002E140000}"/>
    <cellStyle name="Navadno 32 9" xfId="5162" xr:uid="{00000000-0005-0000-0000-00002F140000}"/>
    <cellStyle name="Navadno 33" xfId="5163" xr:uid="{00000000-0005-0000-0000-000030140000}"/>
    <cellStyle name="Navadno 33 10" xfId="5164" xr:uid="{00000000-0005-0000-0000-000031140000}"/>
    <cellStyle name="Navadno 33 11" xfId="5165" xr:uid="{00000000-0005-0000-0000-000032140000}"/>
    <cellStyle name="Navadno 33 12" xfId="5166" xr:uid="{00000000-0005-0000-0000-000033140000}"/>
    <cellStyle name="Navadno 33 13" xfId="5167" xr:uid="{00000000-0005-0000-0000-000034140000}"/>
    <cellStyle name="Navadno 33 14" xfId="5168" xr:uid="{00000000-0005-0000-0000-000035140000}"/>
    <cellStyle name="Navadno 33 15" xfId="5169" xr:uid="{00000000-0005-0000-0000-000036140000}"/>
    <cellStyle name="Navadno 33 16" xfId="5170" xr:uid="{00000000-0005-0000-0000-000037140000}"/>
    <cellStyle name="Navadno 33 17" xfId="5171" xr:uid="{00000000-0005-0000-0000-000038140000}"/>
    <cellStyle name="Navadno 33 18" xfId="5172" xr:uid="{00000000-0005-0000-0000-000039140000}"/>
    <cellStyle name="Navadno 33 19" xfId="5173" xr:uid="{00000000-0005-0000-0000-00003A140000}"/>
    <cellStyle name="Navadno 33 2" xfId="5174" xr:uid="{00000000-0005-0000-0000-00003B140000}"/>
    <cellStyle name="Navadno 33 20" xfId="5175" xr:uid="{00000000-0005-0000-0000-00003C140000}"/>
    <cellStyle name="Navadno 33 21" xfId="5176" xr:uid="{00000000-0005-0000-0000-00003D140000}"/>
    <cellStyle name="Navadno 33 22" xfId="5177" xr:uid="{00000000-0005-0000-0000-00003E140000}"/>
    <cellStyle name="Navadno 33 23" xfId="5178" xr:uid="{00000000-0005-0000-0000-00003F140000}"/>
    <cellStyle name="Navadno 33 3" xfId="5179" xr:uid="{00000000-0005-0000-0000-000040140000}"/>
    <cellStyle name="Navadno 33 4" xfId="5180" xr:uid="{00000000-0005-0000-0000-000041140000}"/>
    <cellStyle name="Navadno 33 5" xfId="5181" xr:uid="{00000000-0005-0000-0000-000042140000}"/>
    <cellStyle name="Navadno 33 6" xfId="5182" xr:uid="{00000000-0005-0000-0000-000043140000}"/>
    <cellStyle name="Navadno 33 7" xfId="5183" xr:uid="{00000000-0005-0000-0000-000044140000}"/>
    <cellStyle name="Navadno 33 8" xfId="5184" xr:uid="{00000000-0005-0000-0000-000045140000}"/>
    <cellStyle name="Navadno 33 9" xfId="5185" xr:uid="{00000000-0005-0000-0000-000046140000}"/>
    <cellStyle name="Navadno 34" xfId="5186" xr:uid="{00000000-0005-0000-0000-000047140000}"/>
    <cellStyle name="Navadno 34 10" xfId="5187" xr:uid="{00000000-0005-0000-0000-000048140000}"/>
    <cellStyle name="Navadno 34 11" xfId="5188" xr:uid="{00000000-0005-0000-0000-000049140000}"/>
    <cellStyle name="Navadno 34 12" xfId="5189" xr:uid="{00000000-0005-0000-0000-00004A140000}"/>
    <cellStyle name="Navadno 34 13" xfId="5190" xr:uid="{00000000-0005-0000-0000-00004B140000}"/>
    <cellStyle name="Navadno 34 14" xfId="5191" xr:uid="{00000000-0005-0000-0000-00004C140000}"/>
    <cellStyle name="Navadno 34 15" xfId="5192" xr:uid="{00000000-0005-0000-0000-00004D140000}"/>
    <cellStyle name="Navadno 34 16" xfId="5193" xr:uid="{00000000-0005-0000-0000-00004E140000}"/>
    <cellStyle name="Navadno 34 17" xfId="5194" xr:uid="{00000000-0005-0000-0000-00004F140000}"/>
    <cellStyle name="Navadno 34 18" xfId="5195" xr:uid="{00000000-0005-0000-0000-000050140000}"/>
    <cellStyle name="Navadno 34 19" xfId="5196" xr:uid="{00000000-0005-0000-0000-000051140000}"/>
    <cellStyle name="Navadno 34 2" xfId="5197" xr:uid="{00000000-0005-0000-0000-000052140000}"/>
    <cellStyle name="Navadno 34 20" xfId="5198" xr:uid="{00000000-0005-0000-0000-000053140000}"/>
    <cellStyle name="Navadno 34 21" xfId="5199" xr:uid="{00000000-0005-0000-0000-000054140000}"/>
    <cellStyle name="Navadno 34 22" xfId="5200" xr:uid="{00000000-0005-0000-0000-000055140000}"/>
    <cellStyle name="Navadno 34 23" xfId="5201" xr:uid="{00000000-0005-0000-0000-000056140000}"/>
    <cellStyle name="Navadno 34 24" xfId="5202" xr:uid="{00000000-0005-0000-0000-000057140000}"/>
    <cellStyle name="Navadno 34 25" xfId="5203" xr:uid="{00000000-0005-0000-0000-000058140000}"/>
    <cellStyle name="Navadno 34 26" xfId="5204" xr:uid="{00000000-0005-0000-0000-000059140000}"/>
    <cellStyle name="Navadno 34 3" xfId="5205" xr:uid="{00000000-0005-0000-0000-00005A140000}"/>
    <cellStyle name="Navadno 34 4" xfId="5206" xr:uid="{00000000-0005-0000-0000-00005B140000}"/>
    <cellStyle name="Navadno 34 5" xfId="5207" xr:uid="{00000000-0005-0000-0000-00005C140000}"/>
    <cellStyle name="Navadno 34 6" xfId="5208" xr:uid="{00000000-0005-0000-0000-00005D140000}"/>
    <cellStyle name="Navadno 34 7" xfId="5209" xr:uid="{00000000-0005-0000-0000-00005E140000}"/>
    <cellStyle name="Navadno 34 8" xfId="5210" xr:uid="{00000000-0005-0000-0000-00005F140000}"/>
    <cellStyle name="Navadno 34 9" xfId="5211" xr:uid="{00000000-0005-0000-0000-000060140000}"/>
    <cellStyle name="Navadno 35" xfId="5212" xr:uid="{00000000-0005-0000-0000-000061140000}"/>
    <cellStyle name="Navadno 35 10" xfId="5213" xr:uid="{00000000-0005-0000-0000-000062140000}"/>
    <cellStyle name="Navadno 35 11" xfId="5214" xr:uid="{00000000-0005-0000-0000-000063140000}"/>
    <cellStyle name="Navadno 35 12" xfId="5215" xr:uid="{00000000-0005-0000-0000-000064140000}"/>
    <cellStyle name="Navadno 35 13" xfId="5216" xr:uid="{00000000-0005-0000-0000-000065140000}"/>
    <cellStyle name="Navadno 35 14" xfId="5217" xr:uid="{00000000-0005-0000-0000-000066140000}"/>
    <cellStyle name="Navadno 35 15" xfId="5218" xr:uid="{00000000-0005-0000-0000-000067140000}"/>
    <cellStyle name="Navadno 35 16" xfId="5219" xr:uid="{00000000-0005-0000-0000-000068140000}"/>
    <cellStyle name="Navadno 35 17" xfId="5220" xr:uid="{00000000-0005-0000-0000-000069140000}"/>
    <cellStyle name="Navadno 35 18" xfId="5221" xr:uid="{00000000-0005-0000-0000-00006A140000}"/>
    <cellStyle name="Navadno 35 19" xfId="5222" xr:uid="{00000000-0005-0000-0000-00006B140000}"/>
    <cellStyle name="Navadno 35 2" xfId="5223" xr:uid="{00000000-0005-0000-0000-00006C140000}"/>
    <cellStyle name="Navadno 35 20" xfId="5224" xr:uid="{00000000-0005-0000-0000-00006D140000}"/>
    <cellStyle name="Navadno 35 21" xfId="5225" xr:uid="{00000000-0005-0000-0000-00006E140000}"/>
    <cellStyle name="Navadno 35 22" xfId="5226" xr:uid="{00000000-0005-0000-0000-00006F140000}"/>
    <cellStyle name="Navadno 35 23" xfId="5227" xr:uid="{00000000-0005-0000-0000-000070140000}"/>
    <cellStyle name="Navadno 35 24" xfId="5228" xr:uid="{00000000-0005-0000-0000-000071140000}"/>
    <cellStyle name="Navadno 35 25" xfId="5229" xr:uid="{00000000-0005-0000-0000-000072140000}"/>
    <cellStyle name="Navadno 35 26" xfId="5230" xr:uid="{00000000-0005-0000-0000-000073140000}"/>
    <cellStyle name="Navadno 35 3" xfId="5231" xr:uid="{00000000-0005-0000-0000-000074140000}"/>
    <cellStyle name="Navadno 35 4" xfId="5232" xr:uid="{00000000-0005-0000-0000-000075140000}"/>
    <cellStyle name="Navadno 35 5" xfId="5233" xr:uid="{00000000-0005-0000-0000-000076140000}"/>
    <cellStyle name="Navadno 35 6" xfId="5234" xr:uid="{00000000-0005-0000-0000-000077140000}"/>
    <cellStyle name="Navadno 35 7" xfId="5235" xr:uid="{00000000-0005-0000-0000-000078140000}"/>
    <cellStyle name="Navadno 35 8" xfId="5236" xr:uid="{00000000-0005-0000-0000-000079140000}"/>
    <cellStyle name="Navadno 35 9" xfId="5237" xr:uid="{00000000-0005-0000-0000-00007A140000}"/>
    <cellStyle name="Navadno 36" xfId="5238" xr:uid="{00000000-0005-0000-0000-00007B140000}"/>
    <cellStyle name="Navadno 36 10" xfId="5239" xr:uid="{00000000-0005-0000-0000-00007C140000}"/>
    <cellStyle name="Navadno 36 11" xfId="5240" xr:uid="{00000000-0005-0000-0000-00007D140000}"/>
    <cellStyle name="Navadno 36 12" xfId="5241" xr:uid="{00000000-0005-0000-0000-00007E140000}"/>
    <cellStyle name="Navadno 36 13" xfId="5242" xr:uid="{00000000-0005-0000-0000-00007F140000}"/>
    <cellStyle name="Navadno 36 14" xfId="5243" xr:uid="{00000000-0005-0000-0000-000080140000}"/>
    <cellStyle name="Navadno 36 15" xfId="5244" xr:uid="{00000000-0005-0000-0000-000081140000}"/>
    <cellStyle name="Navadno 36 16" xfId="5245" xr:uid="{00000000-0005-0000-0000-000082140000}"/>
    <cellStyle name="Navadno 36 17" xfId="5246" xr:uid="{00000000-0005-0000-0000-000083140000}"/>
    <cellStyle name="Navadno 36 18" xfId="5247" xr:uid="{00000000-0005-0000-0000-000084140000}"/>
    <cellStyle name="Navadno 36 2" xfId="5248" xr:uid="{00000000-0005-0000-0000-000085140000}"/>
    <cellStyle name="Navadno 36 3" xfId="5249" xr:uid="{00000000-0005-0000-0000-000086140000}"/>
    <cellStyle name="Navadno 36 4" xfId="5250" xr:uid="{00000000-0005-0000-0000-000087140000}"/>
    <cellStyle name="Navadno 36 5" xfId="5251" xr:uid="{00000000-0005-0000-0000-000088140000}"/>
    <cellStyle name="Navadno 36 6" xfId="5252" xr:uid="{00000000-0005-0000-0000-000089140000}"/>
    <cellStyle name="Navadno 36 7" xfId="5253" xr:uid="{00000000-0005-0000-0000-00008A140000}"/>
    <cellStyle name="Navadno 36 8" xfId="5254" xr:uid="{00000000-0005-0000-0000-00008B140000}"/>
    <cellStyle name="Navadno 36 9" xfId="5255" xr:uid="{00000000-0005-0000-0000-00008C140000}"/>
    <cellStyle name="Navadno 37" xfId="5256" xr:uid="{00000000-0005-0000-0000-00008D140000}"/>
    <cellStyle name="Navadno 37 10" xfId="5257" xr:uid="{00000000-0005-0000-0000-00008E140000}"/>
    <cellStyle name="Navadno 37 11" xfId="5258" xr:uid="{00000000-0005-0000-0000-00008F140000}"/>
    <cellStyle name="Navadno 37 12" xfId="5259" xr:uid="{00000000-0005-0000-0000-000090140000}"/>
    <cellStyle name="Navadno 37 13" xfId="5260" xr:uid="{00000000-0005-0000-0000-000091140000}"/>
    <cellStyle name="Navadno 37 14" xfId="5261" xr:uid="{00000000-0005-0000-0000-000092140000}"/>
    <cellStyle name="Navadno 37 15" xfId="5262" xr:uid="{00000000-0005-0000-0000-000093140000}"/>
    <cellStyle name="Navadno 37 16" xfId="5263" xr:uid="{00000000-0005-0000-0000-000094140000}"/>
    <cellStyle name="Navadno 37 17" xfId="5264" xr:uid="{00000000-0005-0000-0000-000095140000}"/>
    <cellStyle name="Navadno 37 18" xfId="5265" xr:uid="{00000000-0005-0000-0000-000096140000}"/>
    <cellStyle name="Navadno 37 19" xfId="5266" xr:uid="{00000000-0005-0000-0000-000097140000}"/>
    <cellStyle name="Navadno 37 2" xfId="5267" xr:uid="{00000000-0005-0000-0000-000098140000}"/>
    <cellStyle name="Navadno 37 20" xfId="5268" xr:uid="{00000000-0005-0000-0000-000099140000}"/>
    <cellStyle name="Navadno 37 21" xfId="5269" xr:uid="{00000000-0005-0000-0000-00009A140000}"/>
    <cellStyle name="Navadno 37 22" xfId="5270" xr:uid="{00000000-0005-0000-0000-00009B140000}"/>
    <cellStyle name="Navadno 37 23" xfId="5271" xr:uid="{00000000-0005-0000-0000-00009C140000}"/>
    <cellStyle name="Navadno 37 24" xfId="5272" xr:uid="{00000000-0005-0000-0000-00009D140000}"/>
    <cellStyle name="Navadno 37 25" xfId="5273" xr:uid="{00000000-0005-0000-0000-00009E140000}"/>
    <cellStyle name="Navadno 37 26" xfId="5274" xr:uid="{00000000-0005-0000-0000-00009F140000}"/>
    <cellStyle name="Navadno 37 27" xfId="5275" xr:uid="{00000000-0005-0000-0000-0000A0140000}"/>
    <cellStyle name="Navadno 37 28" xfId="5276" xr:uid="{00000000-0005-0000-0000-0000A1140000}"/>
    <cellStyle name="Navadno 37 29" xfId="5277" xr:uid="{00000000-0005-0000-0000-0000A2140000}"/>
    <cellStyle name="Navadno 37 3" xfId="5278" xr:uid="{00000000-0005-0000-0000-0000A3140000}"/>
    <cellStyle name="Navadno 37 30" xfId="5279" xr:uid="{00000000-0005-0000-0000-0000A4140000}"/>
    <cellStyle name="Navadno 37 31" xfId="5280" xr:uid="{00000000-0005-0000-0000-0000A5140000}"/>
    <cellStyle name="Navadno 37 32" xfId="5281" xr:uid="{00000000-0005-0000-0000-0000A6140000}"/>
    <cellStyle name="Navadno 37 33" xfId="5282" xr:uid="{00000000-0005-0000-0000-0000A7140000}"/>
    <cellStyle name="Navadno 37 4" xfId="5283" xr:uid="{00000000-0005-0000-0000-0000A8140000}"/>
    <cellStyle name="Navadno 37 5" xfId="5284" xr:uid="{00000000-0005-0000-0000-0000A9140000}"/>
    <cellStyle name="Navadno 37 6" xfId="5285" xr:uid="{00000000-0005-0000-0000-0000AA140000}"/>
    <cellStyle name="Navadno 37 7" xfId="5286" xr:uid="{00000000-0005-0000-0000-0000AB140000}"/>
    <cellStyle name="Navadno 37 8" xfId="5287" xr:uid="{00000000-0005-0000-0000-0000AC140000}"/>
    <cellStyle name="Navadno 37 9" xfId="5288" xr:uid="{00000000-0005-0000-0000-0000AD140000}"/>
    <cellStyle name="Navadno 38" xfId="5289" xr:uid="{00000000-0005-0000-0000-0000AE140000}"/>
    <cellStyle name="Navadno 38 10" xfId="5290" xr:uid="{00000000-0005-0000-0000-0000AF140000}"/>
    <cellStyle name="Navadno 38 11" xfId="5291" xr:uid="{00000000-0005-0000-0000-0000B0140000}"/>
    <cellStyle name="Navadno 38 12" xfId="5292" xr:uid="{00000000-0005-0000-0000-0000B1140000}"/>
    <cellStyle name="Navadno 38 13" xfId="5293" xr:uid="{00000000-0005-0000-0000-0000B2140000}"/>
    <cellStyle name="Navadno 38 14" xfId="5294" xr:uid="{00000000-0005-0000-0000-0000B3140000}"/>
    <cellStyle name="Navadno 38 15" xfId="5295" xr:uid="{00000000-0005-0000-0000-0000B4140000}"/>
    <cellStyle name="Navadno 38 16" xfId="5296" xr:uid="{00000000-0005-0000-0000-0000B5140000}"/>
    <cellStyle name="Navadno 38 17" xfId="5297" xr:uid="{00000000-0005-0000-0000-0000B6140000}"/>
    <cellStyle name="Navadno 38 18" xfId="5298" xr:uid="{00000000-0005-0000-0000-0000B7140000}"/>
    <cellStyle name="Navadno 38 19" xfId="5299" xr:uid="{00000000-0005-0000-0000-0000B8140000}"/>
    <cellStyle name="Navadno 38 2" xfId="5300" xr:uid="{00000000-0005-0000-0000-0000B9140000}"/>
    <cellStyle name="Navadno 38 20" xfId="5301" xr:uid="{00000000-0005-0000-0000-0000BA140000}"/>
    <cellStyle name="Navadno 38 21" xfId="5302" xr:uid="{00000000-0005-0000-0000-0000BB140000}"/>
    <cellStyle name="Navadno 38 22" xfId="5303" xr:uid="{00000000-0005-0000-0000-0000BC140000}"/>
    <cellStyle name="Navadno 38 23" xfId="5304" xr:uid="{00000000-0005-0000-0000-0000BD140000}"/>
    <cellStyle name="Navadno 38 3" xfId="5305" xr:uid="{00000000-0005-0000-0000-0000BE140000}"/>
    <cellStyle name="Navadno 38 4" xfId="5306" xr:uid="{00000000-0005-0000-0000-0000BF140000}"/>
    <cellStyle name="Navadno 38 5" xfId="5307" xr:uid="{00000000-0005-0000-0000-0000C0140000}"/>
    <cellStyle name="Navadno 38 6" xfId="5308" xr:uid="{00000000-0005-0000-0000-0000C1140000}"/>
    <cellStyle name="Navadno 38 7" xfId="5309" xr:uid="{00000000-0005-0000-0000-0000C2140000}"/>
    <cellStyle name="Navadno 38 8" xfId="5310" xr:uid="{00000000-0005-0000-0000-0000C3140000}"/>
    <cellStyle name="Navadno 38 9" xfId="5311" xr:uid="{00000000-0005-0000-0000-0000C4140000}"/>
    <cellStyle name="Navadno 39" xfId="5312" xr:uid="{00000000-0005-0000-0000-0000C5140000}"/>
    <cellStyle name="Navadno 39 10" xfId="5313" xr:uid="{00000000-0005-0000-0000-0000C6140000}"/>
    <cellStyle name="Navadno 39 11" xfId="5314" xr:uid="{00000000-0005-0000-0000-0000C7140000}"/>
    <cellStyle name="Navadno 39 12" xfId="5315" xr:uid="{00000000-0005-0000-0000-0000C8140000}"/>
    <cellStyle name="Navadno 39 13" xfId="5316" xr:uid="{00000000-0005-0000-0000-0000C9140000}"/>
    <cellStyle name="Navadno 39 14" xfId="5317" xr:uid="{00000000-0005-0000-0000-0000CA140000}"/>
    <cellStyle name="Navadno 39 15" xfId="5318" xr:uid="{00000000-0005-0000-0000-0000CB140000}"/>
    <cellStyle name="Navadno 39 16" xfId="5319" xr:uid="{00000000-0005-0000-0000-0000CC140000}"/>
    <cellStyle name="Navadno 39 17" xfId="5320" xr:uid="{00000000-0005-0000-0000-0000CD140000}"/>
    <cellStyle name="Navadno 39 18" xfId="5321" xr:uid="{00000000-0005-0000-0000-0000CE140000}"/>
    <cellStyle name="Navadno 39 19" xfId="5322" xr:uid="{00000000-0005-0000-0000-0000CF140000}"/>
    <cellStyle name="Navadno 39 2" xfId="5323" xr:uid="{00000000-0005-0000-0000-0000D0140000}"/>
    <cellStyle name="Navadno 39 20" xfId="5324" xr:uid="{00000000-0005-0000-0000-0000D1140000}"/>
    <cellStyle name="Navadno 39 21" xfId="5325" xr:uid="{00000000-0005-0000-0000-0000D2140000}"/>
    <cellStyle name="Navadno 39 22" xfId="5326" xr:uid="{00000000-0005-0000-0000-0000D3140000}"/>
    <cellStyle name="Navadno 39 23" xfId="5327" xr:uid="{00000000-0005-0000-0000-0000D4140000}"/>
    <cellStyle name="Navadno 39 3" xfId="5328" xr:uid="{00000000-0005-0000-0000-0000D5140000}"/>
    <cellStyle name="Navadno 39 4" xfId="5329" xr:uid="{00000000-0005-0000-0000-0000D6140000}"/>
    <cellStyle name="Navadno 39 5" xfId="5330" xr:uid="{00000000-0005-0000-0000-0000D7140000}"/>
    <cellStyle name="Navadno 39 6" xfId="5331" xr:uid="{00000000-0005-0000-0000-0000D8140000}"/>
    <cellStyle name="Navadno 39 7" xfId="5332" xr:uid="{00000000-0005-0000-0000-0000D9140000}"/>
    <cellStyle name="Navadno 39 8" xfId="5333" xr:uid="{00000000-0005-0000-0000-0000DA140000}"/>
    <cellStyle name="Navadno 39 9" xfId="5334" xr:uid="{00000000-0005-0000-0000-0000DB140000}"/>
    <cellStyle name="Navadno 4" xfId="5336" xr:uid="{00000000-0005-0000-0000-0000DD140000}"/>
    <cellStyle name="Navadno 4 10" xfId="5337" xr:uid="{00000000-0005-0000-0000-0000DE140000}"/>
    <cellStyle name="Navadno 4 10 2" xfId="5338" xr:uid="{00000000-0005-0000-0000-0000DF140000}"/>
    <cellStyle name="Navadno 4 11" xfId="5339" xr:uid="{00000000-0005-0000-0000-0000E0140000}"/>
    <cellStyle name="Navadno 4 11 2" xfId="5340" xr:uid="{00000000-0005-0000-0000-0000E1140000}"/>
    <cellStyle name="Navadno 4 12" xfId="5341" xr:uid="{00000000-0005-0000-0000-0000E2140000}"/>
    <cellStyle name="Navadno 4 12 2" xfId="5342" xr:uid="{00000000-0005-0000-0000-0000E3140000}"/>
    <cellStyle name="Navadno 4 13" xfId="5343" xr:uid="{00000000-0005-0000-0000-0000E4140000}"/>
    <cellStyle name="Navadno 4 14" xfId="5344" xr:uid="{00000000-0005-0000-0000-0000E5140000}"/>
    <cellStyle name="Navadno 4 15" xfId="5345" xr:uid="{00000000-0005-0000-0000-0000E6140000}"/>
    <cellStyle name="Navadno 4 16" xfId="5346" xr:uid="{00000000-0005-0000-0000-0000E7140000}"/>
    <cellStyle name="Navadno 4 17" xfId="5347" xr:uid="{00000000-0005-0000-0000-0000E8140000}"/>
    <cellStyle name="Navadno 4 18" xfId="5348" xr:uid="{00000000-0005-0000-0000-0000E9140000}"/>
    <cellStyle name="Navadno 4 19" xfId="5349" xr:uid="{00000000-0005-0000-0000-0000EA140000}"/>
    <cellStyle name="Navadno 4 2" xfId="5350" xr:uid="{00000000-0005-0000-0000-0000EB140000}"/>
    <cellStyle name="Navadno 4 2 10" xfId="5351" xr:uid="{00000000-0005-0000-0000-0000EC140000}"/>
    <cellStyle name="Navadno 4 2 11" xfId="5352" xr:uid="{00000000-0005-0000-0000-0000ED140000}"/>
    <cellStyle name="Navadno 4 2 12" xfId="5353" xr:uid="{00000000-0005-0000-0000-0000EE140000}"/>
    <cellStyle name="Navadno 4 2 13" xfId="5354" xr:uid="{00000000-0005-0000-0000-0000EF140000}"/>
    <cellStyle name="Navadno 4 2 14" xfId="5355" xr:uid="{00000000-0005-0000-0000-0000F0140000}"/>
    <cellStyle name="Navadno 4 2 15" xfId="5356" xr:uid="{00000000-0005-0000-0000-0000F1140000}"/>
    <cellStyle name="Navadno 4 2 16" xfId="5357" xr:uid="{00000000-0005-0000-0000-0000F2140000}"/>
    <cellStyle name="Navadno 4 2 17" xfId="5358" xr:uid="{00000000-0005-0000-0000-0000F3140000}"/>
    <cellStyle name="Navadno 4 2 18" xfId="5359" xr:uid="{00000000-0005-0000-0000-0000F4140000}"/>
    <cellStyle name="Navadno 4 2 19" xfId="5360" xr:uid="{00000000-0005-0000-0000-0000F5140000}"/>
    <cellStyle name="Navadno 4 2 2" xfId="5361" xr:uid="{00000000-0005-0000-0000-0000F6140000}"/>
    <cellStyle name="Navadno 4 2 2 2" xfId="5362" xr:uid="{00000000-0005-0000-0000-0000F7140000}"/>
    <cellStyle name="Navadno 4 2 2 2 2" xfId="5363" xr:uid="{00000000-0005-0000-0000-0000F8140000}"/>
    <cellStyle name="Navadno 4 2 2 3" xfId="5364" xr:uid="{00000000-0005-0000-0000-0000F9140000}"/>
    <cellStyle name="Navadno 4 2 2 4" xfId="5365" xr:uid="{00000000-0005-0000-0000-0000FA140000}"/>
    <cellStyle name="Navadno 4 2 2 5" xfId="5366" xr:uid="{00000000-0005-0000-0000-0000FB140000}"/>
    <cellStyle name="Navadno 4 2 20" xfId="5367" xr:uid="{00000000-0005-0000-0000-0000FC140000}"/>
    <cellStyle name="Navadno 4 2 21" xfId="5368" xr:uid="{00000000-0005-0000-0000-0000FD140000}"/>
    <cellStyle name="Navadno 4 2 22" xfId="5369" xr:uid="{00000000-0005-0000-0000-0000FE140000}"/>
    <cellStyle name="Navadno 4 2 23" xfId="5370" xr:uid="{00000000-0005-0000-0000-0000FF140000}"/>
    <cellStyle name="Navadno 4 2 24" xfId="5371" xr:uid="{00000000-0005-0000-0000-000000150000}"/>
    <cellStyle name="Navadno 4 2 3" xfId="5372" xr:uid="{00000000-0005-0000-0000-000001150000}"/>
    <cellStyle name="Navadno 4 2 3 2" xfId="5373" xr:uid="{00000000-0005-0000-0000-000002150000}"/>
    <cellStyle name="Navadno 4 2 4" xfId="5374" xr:uid="{00000000-0005-0000-0000-000003150000}"/>
    <cellStyle name="Navadno 4 2 4 2" xfId="5375" xr:uid="{00000000-0005-0000-0000-000004150000}"/>
    <cellStyle name="Navadno 4 2 4 3" xfId="5376" xr:uid="{00000000-0005-0000-0000-000005150000}"/>
    <cellStyle name="Navadno 4 2 4 4" xfId="5377" xr:uid="{00000000-0005-0000-0000-000006150000}"/>
    <cellStyle name="Navadno 4 2 4 5" xfId="5378" xr:uid="{00000000-0005-0000-0000-000007150000}"/>
    <cellStyle name="Navadno 4 2 5" xfId="5379" xr:uid="{00000000-0005-0000-0000-000008150000}"/>
    <cellStyle name="Navadno 4 2 5 2" xfId="5380" xr:uid="{00000000-0005-0000-0000-000009150000}"/>
    <cellStyle name="Navadno 4 2 5 2 2" xfId="5381" xr:uid="{00000000-0005-0000-0000-00000A150000}"/>
    <cellStyle name="Navadno 4 2 5 2 3" xfId="5382" xr:uid="{00000000-0005-0000-0000-00000B150000}"/>
    <cellStyle name="Navadno 4 2 5 3" xfId="5383" xr:uid="{00000000-0005-0000-0000-00000C150000}"/>
    <cellStyle name="Navadno 4 2 5 4" xfId="5384" xr:uid="{00000000-0005-0000-0000-00000D150000}"/>
    <cellStyle name="Navadno 4 2 6" xfId="5385" xr:uid="{00000000-0005-0000-0000-00000E150000}"/>
    <cellStyle name="Navadno 4 2 6 2" xfId="5386" xr:uid="{00000000-0005-0000-0000-00000F150000}"/>
    <cellStyle name="Navadno 4 2 7" xfId="5387" xr:uid="{00000000-0005-0000-0000-000010150000}"/>
    <cellStyle name="Navadno 4 2 7 2" xfId="5388" xr:uid="{00000000-0005-0000-0000-000011150000}"/>
    <cellStyle name="Navadno 4 2 7 2 2" xfId="5389" xr:uid="{00000000-0005-0000-0000-000012150000}"/>
    <cellStyle name="Navadno 4 2 7 2 2 2" xfId="5390" xr:uid="{00000000-0005-0000-0000-000013150000}"/>
    <cellStyle name="Navadno 4 2 7 2 2 2 2" xfId="5391" xr:uid="{00000000-0005-0000-0000-000014150000}"/>
    <cellStyle name="Navadno 4 2 7 2 2 3" xfId="5392" xr:uid="{00000000-0005-0000-0000-000015150000}"/>
    <cellStyle name="Navadno 4 2 7 2 2 3 2" xfId="5393" xr:uid="{00000000-0005-0000-0000-000016150000}"/>
    <cellStyle name="Navadno 4 2 7 2 2 4" xfId="5394" xr:uid="{00000000-0005-0000-0000-000017150000}"/>
    <cellStyle name="Navadno 4 2 7 2 3" xfId="5395" xr:uid="{00000000-0005-0000-0000-000018150000}"/>
    <cellStyle name="Navadno 4 2 7 2 3 2" xfId="5396" xr:uid="{00000000-0005-0000-0000-000019150000}"/>
    <cellStyle name="Navadno 4 2 7 2 4" xfId="5397" xr:uid="{00000000-0005-0000-0000-00001A150000}"/>
    <cellStyle name="Navadno 4 2 7 2 4 2" xfId="5398" xr:uid="{00000000-0005-0000-0000-00001B150000}"/>
    <cellStyle name="Navadno 4 2 7 2 5" xfId="5399" xr:uid="{00000000-0005-0000-0000-00001C150000}"/>
    <cellStyle name="Navadno 4 2 7 3" xfId="5400" xr:uid="{00000000-0005-0000-0000-00001D150000}"/>
    <cellStyle name="Navadno 4 2 7 3 2" xfId="5401" xr:uid="{00000000-0005-0000-0000-00001E150000}"/>
    <cellStyle name="Navadno 4 2 7 3 2 2" xfId="5402" xr:uid="{00000000-0005-0000-0000-00001F150000}"/>
    <cellStyle name="Navadno 4 2 7 3 3" xfId="5403" xr:uid="{00000000-0005-0000-0000-000020150000}"/>
    <cellStyle name="Navadno 4 2 7 3 3 2" xfId="5404" xr:uid="{00000000-0005-0000-0000-000021150000}"/>
    <cellStyle name="Navadno 4 2 7 3 4" xfId="5405" xr:uid="{00000000-0005-0000-0000-000022150000}"/>
    <cellStyle name="Navadno 4 2 7 4" xfId="5406" xr:uid="{00000000-0005-0000-0000-000023150000}"/>
    <cellStyle name="Navadno 4 2 7 4 2" xfId="5407" xr:uid="{00000000-0005-0000-0000-000024150000}"/>
    <cellStyle name="Navadno 4 2 7 4 2 2" xfId="5408" xr:uid="{00000000-0005-0000-0000-000025150000}"/>
    <cellStyle name="Navadno 4 2 7 4 3" xfId="5409" xr:uid="{00000000-0005-0000-0000-000026150000}"/>
    <cellStyle name="Navadno 4 2 7 4 3 2" xfId="5410" xr:uid="{00000000-0005-0000-0000-000027150000}"/>
    <cellStyle name="Navadno 4 2 7 4 4" xfId="5411" xr:uid="{00000000-0005-0000-0000-000028150000}"/>
    <cellStyle name="Navadno 4 2 7 5" xfId="5412" xr:uid="{00000000-0005-0000-0000-000029150000}"/>
    <cellStyle name="Navadno 4 2 7 5 2" xfId="5413" xr:uid="{00000000-0005-0000-0000-00002A150000}"/>
    <cellStyle name="Navadno 4 2 7 6" xfId="5414" xr:uid="{00000000-0005-0000-0000-00002B150000}"/>
    <cellStyle name="Navadno 4 2 7 6 2" xfId="5415" xr:uid="{00000000-0005-0000-0000-00002C150000}"/>
    <cellStyle name="Navadno 4 2 7 7" xfId="5416" xr:uid="{00000000-0005-0000-0000-00002D150000}"/>
    <cellStyle name="Navadno 4 2 7 7 2" xfId="5417" xr:uid="{00000000-0005-0000-0000-00002E150000}"/>
    <cellStyle name="Navadno 4 2 7 8" xfId="5418" xr:uid="{00000000-0005-0000-0000-00002F150000}"/>
    <cellStyle name="Navadno 4 2 7 9" xfId="5419" xr:uid="{00000000-0005-0000-0000-000030150000}"/>
    <cellStyle name="Navadno 4 2 8" xfId="5420" xr:uid="{00000000-0005-0000-0000-000031150000}"/>
    <cellStyle name="Navadno 4 2 8 2" xfId="5421" xr:uid="{00000000-0005-0000-0000-000032150000}"/>
    <cellStyle name="Navadno 4 2 9" xfId="5422" xr:uid="{00000000-0005-0000-0000-000033150000}"/>
    <cellStyle name="Navadno 4 20" xfId="5423" xr:uid="{00000000-0005-0000-0000-000034150000}"/>
    <cellStyle name="Navadno 4 21" xfId="5424" xr:uid="{00000000-0005-0000-0000-000035150000}"/>
    <cellStyle name="Navadno 4 22" xfId="5425" xr:uid="{00000000-0005-0000-0000-000036150000}"/>
    <cellStyle name="Navadno 4 23" xfId="5426" xr:uid="{00000000-0005-0000-0000-000037150000}"/>
    <cellStyle name="Navadno 4 24" xfId="5427" xr:uid="{00000000-0005-0000-0000-000038150000}"/>
    <cellStyle name="Navadno 4 25" xfId="5428" xr:uid="{00000000-0005-0000-0000-000039150000}"/>
    <cellStyle name="Navadno 4 26" xfId="5429" xr:uid="{00000000-0005-0000-0000-00003A150000}"/>
    <cellStyle name="Navadno 4 27" xfId="5430" xr:uid="{00000000-0005-0000-0000-00003B150000}"/>
    <cellStyle name="Navadno 4 28" xfId="5431" xr:uid="{00000000-0005-0000-0000-00003C150000}"/>
    <cellStyle name="Navadno 4 29" xfId="5432" xr:uid="{00000000-0005-0000-0000-00003D150000}"/>
    <cellStyle name="Navadno 4 3" xfId="5433" xr:uid="{00000000-0005-0000-0000-00003E150000}"/>
    <cellStyle name="Navadno 4 3 10" xfId="5434" xr:uid="{00000000-0005-0000-0000-00003F150000}"/>
    <cellStyle name="Navadno 4 3 2" xfId="5435" xr:uid="{00000000-0005-0000-0000-000040150000}"/>
    <cellStyle name="Navadno 4 3 2 2" xfId="5436" xr:uid="{00000000-0005-0000-0000-000041150000}"/>
    <cellStyle name="Navadno 4 3 3" xfId="5437" xr:uid="{00000000-0005-0000-0000-000042150000}"/>
    <cellStyle name="Navadno 4 3 3 2" xfId="5438" xr:uid="{00000000-0005-0000-0000-000043150000}"/>
    <cellStyle name="Navadno 4 3 4" xfId="5439" xr:uid="{00000000-0005-0000-0000-000044150000}"/>
    <cellStyle name="Navadno 4 3 4 2" xfId="5440" xr:uid="{00000000-0005-0000-0000-000045150000}"/>
    <cellStyle name="Navadno 4 3 5" xfId="5441" xr:uid="{00000000-0005-0000-0000-000046150000}"/>
    <cellStyle name="Navadno 4 3 6" xfId="5442" xr:uid="{00000000-0005-0000-0000-000047150000}"/>
    <cellStyle name="Navadno 4 3 6 2" xfId="5443" xr:uid="{00000000-0005-0000-0000-000048150000}"/>
    <cellStyle name="Navadno 4 3 7" xfId="5444" xr:uid="{00000000-0005-0000-0000-000049150000}"/>
    <cellStyle name="Navadno 4 3 8" xfId="5445" xr:uid="{00000000-0005-0000-0000-00004A150000}"/>
    <cellStyle name="Navadno 4 3 9" xfId="5446" xr:uid="{00000000-0005-0000-0000-00004B150000}"/>
    <cellStyle name="Navadno 4 30" xfId="5447" xr:uid="{00000000-0005-0000-0000-00004C150000}"/>
    <cellStyle name="Navadno 4 31" xfId="5448" xr:uid="{00000000-0005-0000-0000-00004D150000}"/>
    <cellStyle name="Navadno 4 32" xfId="5449" xr:uid="{00000000-0005-0000-0000-00004E150000}"/>
    <cellStyle name="Navadno 4 33" xfId="5450" xr:uid="{00000000-0005-0000-0000-00004F150000}"/>
    <cellStyle name="Navadno 4 34" xfId="5451" xr:uid="{00000000-0005-0000-0000-000050150000}"/>
    <cellStyle name="Navadno 4 35" xfId="5452" xr:uid="{00000000-0005-0000-0000-000051150000}"/>
    <cellStyle name="Navadno 4 36" xfId="5453" xr:uid="{00000000-0005-0000-0000-000052150000}"/>
    <cellStyle name="Navadno 4 37" xfId="5454" xr:uid="{00000000-0005-0000-0000-000053150000}"/>
    <cellStyle name="Navadno 4 38" xfId="5455" xr:uid="{00000000-0005-0000-0000-000054150000}"/>
    <cellStyle name="Navadno 4 39" xfId="5456" xr:uid="{00000000-0005-0000-0000-000055150000}"/>
    <cellStyle name="Navadno 4 4" xfId="5457" xr:uid="{00000000-0005-0000-0000-000056150000}"/>
    <cellStyle name="Navadno 4 4 2" xfId="5458" xr:uid="{00000000-0005-0000-0000-000057150000}"/>
    <cellStyle name="Navadno 4 4 2 2" xfId="5459" xr:uid="{00000000-0005-0000-0000-000058150000}"/>
    <cellStyle name="Navadno 4 4 2 3" xfId="5460" xr:uid="{00000000-0005-0000-0000-000059150000}"/>
    <cellStyle name="Navadno 4 4 3" xfId="5461" xr:uid="{00000000-0005-0000-0000-00005A150000}"/>
    <cellStyle name="Navadno 4 4 3 2" xfId="5462" xr:uid="{00000000-0005-0000-0000-00005B150000}"/>
    <cellStyle name="Navadno 4 4 4" xfId="5463" xr:uid="{00000000-0005-0000-0000-00005C150000}"/>
    <cellStyle name="Navadno 4 4 5" xfId="5464" xr:uid="{00000000-0005-0000-0000-00005D150000}"/>
    <cellStyle name="Navadno 4 4 5 2" xfId="5465" xr:uid="{00000000-0005-0000-0000-00005E150000}"/>
    <cellStyle name="Navadno 4 4 6" xfId="5466" xr:uid="{00000000-0005-0000-0000-00005F150000}"/>
    <cellStyle name="Navadno 4 40" xfId="5467" xr:uid="{00000000-0005-0000-0000-000060150000}"/>
    <cellStyle name="Navadno 4 41" xfId="5468" xr:uid="{00000000-0005-0000-0000-000061150000}"/>
    <cellStyle name="Navadno 4 42" xfId="5469" xr:uid="{00000000-0005-0000-0000-000062150000}"/>
    <cellStyle name="Navadno 4 43" xfId="5470" xr:uid="{00000000-0005-0000-0000-000063150000}"/>
    <cellStyle name="Navadno 4 5" xfId="5471" xr:uid="{00000000-0005-0000-0000-000064150000}"/>
    <cellStyle name="Navadno 4 5 2" xfId="5472" xr:uid="{00000000-0005-0000-0000-000065150000}"/>
    <cellStyle name="Navadno 4 5 2 2" xfId="5473" xr:uid="{00000000-0005-0000-0000-000066150000}"/>
    <cellStyle name="Navadno 4 5 2 2 2" xfId="5474" xr:uid="{00000000-0005-0000-0000-000067150000}"/>
    <cellStyle name="Navadno 4 5 2 3" xfId="5475" xr:uid="{00000000-0005-0000-0000-000068150000}"/>
    <cellStyle name="Navadno 4 5 3" xfId="5476" xr:uid="{00000000-0005-0000-0000-000069150000}"/>
    <cellStyle name="Navadno 4 5 3 2" xfId="5477" xr:uid="{00000000-0005-0000-0000-00006A150000}"/>
    <cellStyle name="Navadno 4 5 3 3" xfId="5478" xr:uid="{00000000-0005-0000-0000-00006B150000}"/>
    <cellStyle name="Navadno 4 5 4" xfId="5479" xr:uid="{00000000-0005-0000-0000-00006C150000}"/>
    <cellStyle name="Navadno 4 5 4 2" xfId="5480" xr:uid="{00000000-0005-0000-0000-00006D150000}"/>
    <cellStyle name="Navadno 4 5 5" xfId="5481" xr:uid="{00000000-0005-0000-0000-00006E150000}"/>
    <cellStyle name="Navadno 4 5 6" xfId="5482" xr:uid="{00000000-0005-0000-0000-00006F150000}"/>
    <cellStyle name="Navadno 4 5 7" xfId="5483" xr:uid="{00000000-0005-0000-0000-000070150000}"/>
    <cellStyle name="Navadno 4 6" xfId="5484" xr:uid="{00000000-0005-0000-0000-000071150000}"/>
    <cellStyle name="Navadno 4 6 2" xfId="5485" xr:uid="{00000000-0005-0000-0000-000072150000}"/>
    <cellStyle name="Navadno 4 6 3" xfId="5486" xr:uid="{00000000-0005-0000-0000-000073150000}"/>
    <cellStyle name="Navadno 4 6 4" xfId="5487" xr:uid="{00000000-0005-0000-0000-000074150000}"/>
    <cellStyle name="Navadno 4 6 5" xfId="5488" xr:uid="{00000000-0005-0000-0000-000075150000}"/>
    <cellStyle name="Navadno 4 6 6" xfId="5489" xr:uid="{00000000-0005-0000-0000-000076150000}"/>
    <cellStyle name="Navadno 4 6 7" xfId="5490" xr:uid="{00000000-0005-0000-0000-000077150000}"/>
    <cellStyle name="Navadno 4 7" xfId="5491" xr:uid="{00000000-0005-0000-0000-000078150000}"/>
    <cellStyle name="Navadno 4 7 10" xfId="5492" xr:uid="{00000000-0005-0000-0000-000079150000}"/>
    <cellStyle name="Navadno 4 7 11" xfId="5493" xr:uid="{00000000-0005-0000-0000-00007A150000}"/>
    <cellStyle name="Navadno 4 7 2" xfId="5494" xr:uid="{00000000-0005-0000-0000-00007B150000}"/>
    <cellStyle name="Navadno 4 7 2 2" xfId="5495" xr:uid="{00000000-0005-0000-0000-00007C150000}"/>
    <cellStyle name="Navadno 4 7 2 2 2" xfId="5496" xr:uid="{00000000-0005-0000-0000-00007D150000}"/>
    <cellStyle name="Navadno 4 7 2 2 2 2" xfId="5497" xr:uid="{00000000-0005-0000-0000-00007E150000}"/>
    <cellStyle name="Navadno 4 7 2 2 3" xfId="5498" xr:uid="{00000000-0005-0000-0000-00007F150000}"/>
    <cellStyle name="Navadno 4 7 2 2 3 2" xfId="5499" xr:uid="{00000000-0005-0000-0000-000080150000}"/>
    <cellStyle name="Navadno 4 7 2 2 4" xfId="5500" xr:uid="{00000000-0005-0000-0000-000081150000}"/>
    <cellStyle name="Navadno 4 7 2 3" xfId="5501" xr:uid="{00000000-0005-0000-0000-000082150000}"/>
    <cellStyle name="Navadno 4 7 2 3 2" xfId="5502" xr:uid="{00000000-0005-0000-0000-000083150000}"/>
    <cellStyle name="Navadno 4 7 2 4" xfId="5503" xr:uid="{00000000-0005-0000-0000-000084150000}"/>
    <cellStyle name="Navadno 4 7 2 4 2" xfId="5504" xr:uid="{00000000-0005-0000-0000-000085150000}"/>
    <cellStyle name="Navadno 4 7 2 5" xfId="5505" xr:uid="{00000000-0005-0000-0000-000086150000}"/>
    <cellStyle name="Navadno 4 7 2 6" xfId="5506" xr:uid="{00000000-0005-0000-0000-000087150000}"/>
    <cellStyle name="Navadno 4 7 3" xfId="5507" xr:uid="{00000000-0005-0000-0000-000088150000}"/>
    <cellStyle name="Navadno 4 7 3 2" xfId="5508" xr:uid="{00000000-0005-0000-0000-000089150000}"/>
    <cellStyle name="Navadno 4 7 3 2 2" xfId="5509" xr:uid="{00000000-0005-0000-0000-00008A150000}"/>
    <cellStyle name="Navadno 4 7 3 3" xfId="5510" xr:uid="{00000000-0005-0000-0000-00008B150000}"/>
    <cellStyle name="Navadno 4 7 3 3 2" xfId="5511" xr:uid="{00000000-0005-0000-0000-00008C150000}"/>
    <cellStyle name="Navadno 4 7 3 4" xfId="5512" xr:uid="{00000000-0005-0000-0000-00008D150000}"/>
    <cellStyle name="Navadno 4 7 3 5" xfId="5513" xr:uid="{00000000-0005-0000-0000-00008E150000}"/>
    <cellStyle name="Navadno 4 7 4" xfId="5514" xr:uid="{00000000-0005-0000-0000-00008F150000}"/>
    <cellStyle name="Navadno 4 7 4 2" xfId="5515" xr:uid="{00000000-0005-0000-0000-000090150000}"/>
    <cellStyle name="Navadno 4 7 4 2 2" xfId="5516" xr:uid="{00000000-0005-0000-0000-000091150000}"/>
    <cellStyle name="Navadno 4 7 4 3" xfId="5517" xr:uid="{00000000-0005-0000-0000-000092150000}"/>
    <cellStyle name="Navadno 4 7 4 3 2" xfId="5518" xr:uid="{00000000-0005-0000-0000-000093150000}"/>
    <cellStyle name="Navadno 4 7 4 4" xfId="5519" xr:uid="{00000000-0005-0000-0000-000094150000}"/>
    <cellStyle name="Navadno 4 7 4 5" xfId="5520" xr:uid="{00000000-0005-0000-0000-000095150000}"/>
    <cellStyle name="Navadno 4 7 5" xfId="5521" xr:uid="{00000000-0005-0000-0000-000096150000}"/>
    <cellStyle name="Navadno 4 7 5 2" xfId="5522" xr:uid="{00000000-0005-0000-0000-000097150000}"/>
    <cellStyle name="Navadno 4 7 5 2 2" xfId="5523" xr:uid="{00000000-0005-0000-0000-000098150000}"/>
    <cellStyle name="Navadno 4 7 5 3" xfId="5524" xr:uid="{00000000-0005-0000-0000-000099150000}"/>
    <cellStyle name="Navadno 4 7 5 3 2" xfId="5525" xr:uid="{00000000-0005-0000-0000-00009A150000}"/>
    <cellStyle name="Navadno 4 7 5 4" xfId="5526" xr:uid="{00000000-0005-0000-0000-00009B150000}"/>
    <cellStyle name="Navadno 4 7 5 5" xfId="5527" xr:uid="{00000000-0005-0000-0000-00009C150000}"/>
    <cellStyle name="Navadno 4 7 6" xfId="5528" xr:uid="{00000000-0005-0000-0000-00009D150000}"/>
    <cellStyle name="Navadno 4 7 6 2" xfId="5529" xr:uid="{00000000-0005-0000-0000-00009E150000}"/>
    <cellStyle name="Navadno 4 7 6 3" xfId="5530" xr:uid="{00000000-0005-0000-0000-00009F150000}"/>
    <cellStyle name="Navadno 4 7 7" xfId="5531" xr:uid="{00000000-0005-0000-0000-0000A0150000}"/>
    <cellStyle name="Navadno 4 7 7 2" xfId="5532" xr:uid="{00000000-0005-0000-0000-0000A1150000}"/>
    <cellStyle name="Navadno 4 7 8" xfId="5533" xr:uid="{00000000-0005-0000-0000-0000A2150000}"/>
    <cellStyle name="Navadno 4 7 8 2" xfId="5534" xr:uid="{00000000-0005-0000-0000-0000A3150000}"/>
    <cellStyle name="Navadno 4 7 9" xfId="5535" xr:uid="{00000000-0005-0000-0000-0000A4150000}"/>
    <cellStyle name="Navadno 4 7 9 2" xfId="5536" xr:uid="{00000000-0005-0000-0000-0000A5150000}"/>
    <cellStyle name="Navadno 4 8" xfId="5537" xr:uid="{00000000-0005-0000-0000-0000A6150000}"/>
    <cellStyle name="Navadno 4 8 2" xfId="5538" xr:uid="{00000000-0005-0000-0000-0000A7150000}"/>
    <cellStyle name="Navadno 4 9" xfId="5539" xr:uid="{00000000-0005-0000-0000-0000A8150000}"/>
    <cellStyle name="Navadno 4 9 2" xfId="5540" xr:uid="{00000000-0005-0000-0000-0000A9150000}"/>
    <cellStyle name="Navadno 4 9 3" xfId="5541" xr:uid="{00000000-0005-0000-0000-0000AA150000}"/>
    <cellStyle name="Navadno 4 9 4" xfId="5542" xr:uid="{00000000-0005-0000-0000-0000AB150000}"/>
    <cellStyle name="Navadno 4 9 4 2" xfId="5543" xr:uid="{00000000-0005-0000-0000-0000AC150000}"/>
    <cellStyle name="Navadno 4 9 5" xfId="5544" xr:uid="{00000000-0005-0000-0000-0000AD150000}"/>
    <cellStyle name="Navadno 4 9 6" xfId="5545" xr:uid="{00000000-0005-0000-0000-0000AE150000}"/>
    <cellStyle name="Navadno 4 9 7" xfId="5546" xr:uid="{00000000-0005-0000-0000-0000AF150000}"/>
    <cellStyle name="Navadno 4_List1" xfId="5763" xr:uid="{00000000-0005-0000-0000-000088160000}"/>
    <cellStyle name="Navadno 40" xfId="5547" xr:uid="{00000000-0005-0000-0000-0000B0150000}"/>
    <cellStyle name="Navadno 40 10" xfId="5548" xr:uid="{00000000-0005-0000-0000-0000B1150000}"/>
    <cellStyle name="Navadno 40 11" xfId="5549" xr:uid="{00000000-0005-0000-0000-0000B2150000}"/>
    <cellStyle name="Navadno 40 12" xfId="5550" xr:uid="{00000000-0005-0000-0000-0000B3150000}"/>
    <cellStyle name="Navadno 40 13" xfId="5551" xr:uid="{00000000-0005-0000-0000-0000B4150000}"/>
    <cellStyle name="Navadno 40 14" xfId="5552" xr:uid="{00000000-0005-0000-0000-0000B5150000}"/>
    <cellStyle name="Navadno 40 15" xfId="5553" xr:uid="{00000000-0005-0000-0000-0000B6150000}"/>
    <cellStyle name="Navadno 40 16" xfId="5554" xr:uid="{00000000-0005-0000-0000-0000B7150000}"/>
    <cellStyle name="Navadno 40 17" xfId="5555" xr:uid="{00000000-0005-0000-0000-0000B8150000}"/>
    <cellStyle name="Navadno 40 18" xfId="5556" xr:uid="{00000000-0005-0000-0000-0000B9150000}"/>
    <cellStyle name="Navadno 40 19" xfId="5557" xr:uid="{00000000-0005-0000-0000-0000BA150000}"/>
    <cellStyle name="Navadno 40 2" xfId="5558" xr:uid="{00000000-0005-0000-0000-0000BB150000}"/>
    <cellStyle name="Navadno 40 20" xfId="5559" xr:uid="{00000000-0005-0000-0000-0000BC150000}"/>
    <cellStyle name="Navadno 40 21" xfId="5560" xr:uid="{00000000-0005-0000-0000-0000BD150000}"/>
    <cellStyle name="Navadno 40 22" xfId="5561" xr:uid="{00000000-0005-0000-0000-0000BE150000}"/>
    <cellStyle name="Navadno 40 23" xfId="5562" xr:uid="{00000000-0005-0000-0000-0000BF150000}"/>
    <cellStyle name="Navadno 40 24" xfId="5563" xr:uid="{00000000-0005-0000-0000-0000C0150000}"/>
    <cellStyle name="Navadno 40 25" xfId="5564" xr:uid="{00000000-0005-0000-0000-0000C1150000}"/>
    <cellStyle name="Navadno 40 26" xfId="5565" xr:uid="{00000000-0005-0000-0000-0000C2150000}"/>
    <cellStyle name="Navadno 40 3" xfId="5566" xr:uid="{00000000-0005-0000-0000-0000C3150000}"/>
    <cellStyle name="Navadno 40 4" xfId="5567" xr:uid="{00000000-0005-0000-0000-0000C4150000}"/>
    <cellStyle name="Navadno 40 5" xfId="5568" xr:uid="{00000000-0005-0000-0000-0000C5150000}"/>
    <cellStyle name="Navadno 40 6" xfId="5569" xr:uid="{00000000-0005-0000-0000-0000C6150000}"/>
    <cellStyle name="Navadno 40 7" xfId="5570" xr:uid="{00000000-0005-0000-0000-0000C7150000}"/>
    <cellStyle name="Navadno 40 8" xfId="5571" xr:uid="{00000000-0005-0000-0000-0000C8150000}"/>
    <cellStyle name="Navadno 40 9" xfId="5572" xr:uid="{00000000-0005-0000-0000-0000C9150000}"/>
    <cellStyle name="Navadno 41" xfId="5573" xr:uid="{00000000-0005-0000-0000-0000CA150000}"/>
    <cellStyle name="Navadno 41 10" xfId="5574" xr:uid="{00000000-0005-0000-0000-0000CB150000}"/>
    <cellStyle name="Navadno 41 11" xfId="5575" xr:uid="{00000000-0005-0000-0000-0000CC150000}"/>
    <cellStyle name="Navadno 41 12" xfId="5576" xr:uid="{00000000-0005-0000-0000-0000CD150000}"/>
    <cellStyle name="Navadno 41 13" xfId="5577" xr:uid="{00000000-0005-0000-0000-0000CE150000}"/>
    <cellStyle name="Navadno 41 14" xfId="5578" xr:uid="{00000000-0005-0000-0000-0000CF150000}"/>
    <cellStyle name="Navadno 41 15" xfId="5579" xr:uid="{00000000-0005-0000-0000-0000D0150000}"/>
    <cellStyle name="Navadno 41 16" xfId="5580" xr:uid="{00000000-0005-0000-0000-0000D1150000}"/>
    <cellStyle name="Navadno 41 17" xfId="5581" xr:uid="{00000000-0005-0000-0000-0000D2150000}"/>
    <cellStyle name="Navadno 41 18" xfId="5582" xr:uid="{00000000-0005-0000-0000-0000D3150000}"/>
    <cellStyle name="Navadno 41 19" xfId="5583" xr:uid="{00000000-0005-0000-0000-0000D4150000}"/>
    <cellStyle name="Navadno 41 2" xfId="5584" xr:uid="{00000000-0005-0000-0000-0000D5150000}"/>
    <cellStyle name="Navadno 41 20" xfId="5585" xr:uid="{00000000-0005-0000-0000-0000D6150000}"/>
    <cellStyle name="Navadno 41 21" xfId="5586" xr:uid="{00000000-0005-0000-0000-0000D7150000}"/>
    <cellStyle name="Navadno 41 22" xfId="5587" xr:uid="{00000000-0005-0000-0000-0000D8150000}"/>
    <cellStyle name="Navadno 41 23" xfId="5588" xr:uid="{00000000-0005-0000-0000-0000D9150000}"/>
    <cellStyle name="Navadno 41 3" xfId="5589" xr:uid="{00000000-0005-0000-0000-0000DA150000}"/>
    <cellStyle name="Navadno 41 4" xfId="5590" xr:uid="{00000000-0005-0000-0000-0000DB150000}"/>
    <cellStyle name="Navadno 41 5" xfId="5591" xr:uid="{00000000-0005-0000-0000-0000DC150000}"/>
    <cellStyle name="Navadno 41 6" xfId="5592" xr:uid="{00000000-0005-0000-0000-0000DD150000}"/>
    <cellStyle name="Navadno 41 7" xfId="5593" xr:uid="{00000000-0005-0000-0000-0000DE150000}"/>
    <cellStyle name="Navadno 41 8" xfId="5594" xr:uid="{00000000-0005-0000-0000-0000DF150000}"/>
    <cellStyle name="Navadno 41 9" xfId="5595" xr:uid="{00000000-0005-0000-0000-0000E0150000}"/>
    <cellStyle name="Navadno 42" xfId="5596" xr:uid="{00000000-0005-0000-0000-0000E1150000}"/>
    <cellStyle name="Navadno 42 10" xfId="5597" xr:uid="{00000000-0005-0000-0000-0000E2150000}"/>
    <cellStyle name="Navadno 42 11" xfId="5598" xr:uid="{00000000-0005-0000-0000-0000E3150000}"/>
    <cellStyle name="Navadno 42 12" xfId="5599" xr:uid="{00000000-0005-0000-0000-0000E4150000}"/>
    <cellStyle name="Navadno 42 13" xfId="5600" xr:uid="{00000000-0005-0000-0000-0000E5150000}"/>
    <cellStyle name="Navadno 42 14" xfId="5601" xr:uid="{00000000-0005-0000-0000-0000E6150000}"/>
    <cellStyle name="Navadno 42 15" xfId="5602" xr:uid="{00000000-0005-0000-0000-0000E7150000}"/>
    <cellStyle name="Navadno 42 16" xfId="5603" xr:uid="{00000000-0005-0000-0000-0000E8150000}"/>
    <cellStyle name="Navadno 42 17" xfId="5604" xr:uid="{00000000-0005-0000-0000-0000E9150000}"/>
    <cellStyle name="Navadno 42 18" xfId="5605" xr:uid="{00000000-0005-0000-0000-0000EA150000}"/>
    <cellStyle name="Navadno 42 19" xfId="5606" xr:uid="{00000000-0005-0000-0000-0000EB150000}"/>
    <cellStyle name="Navadno 42 2" xfId="5607" xr:uid="{00000000-0005-0000-0000-0000EC150000}"/>
    <cellStyle name="Navadno 42 20" xfId="5608" xr:uid="{00000000-0005-0000-0000-0000ED150000}"/>
    <cellStyle name="Navadno 42 21" xfId="5609" xr:uid="{00000000-0005-0000-0000-0000EE150000}"/>
    <cellStyle name="Navadno 42 22" xfId="5610" xr:uid="{00000000-0005-0000-0000-0000EF150000}"/>
    <cellStyle name="Navadno 42 23" xfId="5611" xr:uid="{00000000-0005-0000-0000-0000F0150000}"/>
    <cellStyle name="Navadno 42 3" xfId="5612" xr:uid="{00000000-0005-0000-0000-0000F1150000}"/>
    <cellStyle name="Navadno 42 4" xfId="5613" xr:uid="{00000000-0005-0000-0000-0000F2150000}"/>
    <cellStyle name="Navadno 42 5" xfId="5614" xr:uid="{00000000-0005-0000-0000-0000F3150000}"/>
    <cellStyle name="Navadno 42 6" xfId="5615" xr:uid="{00000000-0005-0000-0000-0000F4150000}"/>
    <cellStyle name="Navadno 42 7" xfId="5616" xr:uid="{00000000-0005-0000-0000-0000F5150000}"/>
    <cellStyle name="Navadno 42 8" xfId="5617" xr:uid="{00000000-0005-0000-0000-0000F6150000}"/>
    <cellStyle name="Navadno 42 9" xfId="5618" xr:uid="{00000000-0005-0000-0000-0000F7150000}"/>
    <cellStyle name="Navadno 43" xfId="5619" xr:uid="{00000000-0005-0000-0000-0000F8150000}"/>
    <cellStyle name="Navadno 43 10" xfId="5620" xr:uid="{00000000-0005-0000-0000-0000F9150000}"/>
    <cellStyle name="Navadno 43 11" xfId="5621" xr:uid="{00000000-0005-0000-0000-0000FA150000}"/>
    <cellStyle name="Navadno 43 12" xfId="5622" xr:uid="{00000000-0005-0000-0000-0000FB150000}"/>
    <cellStyle name="Navadno 43 13" xfId="5623" xr:uid="{00000000-0005-0000-0000-0000FC150000}"/>
    <cellStyle name="Navadno 43 14" xfId="5624" xr:uid="{00000000-0005-0000-0000-0000FD150000}"/>
    <cellStyle name="Navadno 43 15" xfId="5625" xr:uid="{00000000-0005-0000-0000-0000FE150000}"/>
    <cellStyle name="Navadno 43 16" xfId="5626" xr:uid="{00000000-0005-0000-0000-0000FF150000}"/>
    <cellStyle name="Navadno 43 17" xfId="5627" xr:uid="{00000000-0005-0000-0000-000000160000}"/>
    <cellStyle name="Navadno 43 18" xfId="5628" xr:uid="{00000000-0005-0000-0000-000001160000}"/>
    <cellStyle name="Navadno 43 19" xfId="5629" xr:uid="{00000000-0005-0000-0000-000002160000}"/>
    <cellStyle name="Navadno 43 2" xfId="5630" xr:uid="{00000000-0005-0000-0000-000003160000}"/>
    <cellStyle name="Navadno 43 20" xfId="5631" xr:uid="{00000000-0005-0000-0000-000004160000}"/>
    <cellStyle name="Navadno 43 21" xfId="5632" xr:uid="{00000000-0005-0000-0000-000005160000}"/>
    <cellStyle name="Navadno 43 22" xfId="5633" xr:uid="{00000000-0005-0000-0000-000006160000}"/>
    <cellStyle name="Navadno 43 23" xfId="5634" xr:uid="{00000000-0005-0000-0000-000007160000}"/>
    <cellStyle name="Navadno 43 3" xfId="5635" xr:uid="{00000000-0005-0000-0000-000008160000}"/>
    <cellStyle name="Navadno 43 4" xfId="5636" xr:uid="{00000000-0005-0000-0000-000009160000}"/>
    <cellStyle name="Navadno 43 5" xfId="5637" xr:uid="{00000000-0005-0000-0000-00000A160000}"/>
    <cellStyle name="Navadno 43 6" xfId="5638" xr:uid="{00000000-0005-0000-0000-00000B160000}"/>
    <cellStyle name="Navadno 43 7" xfId="5639" xr:uid="{00000000-0005-0000-0000-00000C160000}"/>
    <cellStyle name="Navadno 43 8" xfId="5640" xr:uid="{00000000-0005-0000-0000-00000D160000}"/>
    <cellStyle name="Navadno 43 9" xfId="5641" xr:uid="{00000000-0005-0000-0000-00000E160000}"/>
    <cellStyle name="Navadno 44" xfId="5642" xr:uid="{00000000-0005-0000-0000-00000F160000}"/>
    <cellStyle name="Navadno 44 10" xfId="5643" xr:uid="{00000000-0005-0000-0000-000010160000}"/>
    <cellStyle name="Navadno 44 11" xfId="5644" xr:uid="{00000000-0005-0000-0000-000011160000}"/>
    <cellStyle name="Navadno 44 12" xfId="5645" xr:uid="{00000000-0005-0000-0000-000012160000}"/>
    <cellStyle name="Navadno 44 13" xfId="5646" xr:uid="{00000000-0005-0000-0000-000013160000}"/>
    <cellStyle name="Navadno 44 14" xfId="5647" xr:uid="{00000000-0005-0000-0000-000014160000}"/>
    <cellStyle name="Navadno 44 15" xfId="5648" xr:uid="{00000000-0005-0000-0000-000015160000}"/>
    <cellStyle name="Navadno 44 2" xfId="5649" xr:uid="{00000000-0005-0000-0000-000016160000}"/>
    <cellStyle name="Navadno 44 3" xfId="5650" xr:uid="{00000000-0005-0000-0000-000017160000}"/>
    <cellStyle name="Navadno 44 4" xfId="5651" xr:uid="{00000000-0005-0000-0000-000018160000}"/>
    <cellStyle name="Navadno 44 5" xfId="5652" xr:uid="{00000000-0005-0000-0000-000019160000}"/>
    <cellStyle name="Navadno 44 6" xfId="5653" xr:uid="{00000000-0005-0000-0000-00001A160000}"/>
    <cellStyle name="Navadno 44 7" xfId="5654" xr:uid="{00000000-0005-0000-0000-00001B160000}"/>
    <cellStyle name="Navadno 44 8" xfId="5655" xr:uid="{00000000-0005-0000-0000-00001C160000}"/>
    <cellStyle name="Navadno 44 9" xfId="5656" xr:uid="{00000000-0005-0000-0000-00001D160000}"/>
    <cellStyle name="Navadno 45" xfId="5657" xr:uid="{00000000-0005-0000-0000-00001E160000}"/>
    <cellStyle name="Navadno 45 10" xfId="5658" xr:uid="{00000000-0005-0000-0000-00001F160000}"/>
    <cellStyle name="Navadno 45 11" xfId="5659" xr:uid="{00000000-0005-0000-0000-000020160000}"/>
    <cellStyle name="Navadno 45 12" xfId="5660" xr:uid="{00000000-0005-0000-0000-000021160000}"/>
    <cellStyle name="Navadno 45 13" xfId="5661" xr:uid="{00000000-0005-0000-0000-000022160000}"/>
    <cellStyle name="Navadno 45 14" xfId="5662" xr:uid="{00000000-0005-0000-0000-000023160000}"/>
    <cellStyle name="Navadno 45 15" xfId="5663" xr:uid="{00000000-0005-0000-0000-000024160000}"/>
    <cellStyle name="Navadno 45 16" xfId="5664" xr:uid="{00000000-0005-0000-0000-000025160000}"/>
    <cellStyle name="Navadno 45 17" xfId="5665" xr:uid="{00000000-0005-0000-0000-000026160000}"/>
    <cellStyle name="Navadno 45 18" xfId="5666" xr:uid="{00000000-0005-0000-0000-000027160000}"/>
    <cellStyle name="Navadno 45 2" xfId="5667" xr:uid="{00000000-0005-0000-0000-000028160000}"/>
    <cellStyle name="Navadno 45 3" xfId="5668" xr:uid="{00000000-0005-0000-0000-000029160000}"/>
    <cellStyle name="Navadno 45 4" xfId="5669" xr:uid="{00000000-0005-0000-0000-00002A160000}"/>
    <cellStyle name="Navadno 45 5" xfId="5670" xr:uid="{00000000-0005-0000-0000-00002B160000}"/>
    <cellStyle name="Navadno 45 6" xfId="5671" xr:uid="{00000000-0005-0000-0000-00002C160000}"/>
    <cellStyle name="Navadno 45 7" xfId="5672" xr:uid="{00000000-0005-0000-0000-00002D160000}"/>
    <cellStyle name="Navadno 45 8" xfId="5673" xr:uid="{00000000-0005-0000-0000-00002E160000}"/>
    <cellStyle name="Navadno 45 9" xfId="5674" xr:uid="{00000000-0005-0000-0000-00002F160000}"/>
    <cellStyle name="Navadno 46" xfId="5675" xr:uid="{00000000-0005-0000-0000-000030160000}"/>
    <cellStyle name="Navadno 46 10" xfId="5676" xr:uid="{00000000-0005-0000-0000-000031160000}"/>
    <cellStyle name="Navadno 46 11" xfId="5677" xr:uid="{00000000-0005-0000-0000-000032160000}"/>
    <cellStyle name="Navadno 46 12" xfId="5678" xr:uid="{00000000-0005-0000-0000-000033160000}"/>
    <cellStyle name="Navadno 46 13" xfId="5679" xr:uid="{00000000-0005-0000-0000-000034160000}"/>
    <cellStyle name="Navadno 46 14" xfId="5680" xr:uid="{00000000-0005-0000-0000-000035160000}"/>
    <cellStyle name="Navadno 46 15" xfId="5681" xr:uid="{00000000-0005-0000-0000-000036160000}"/>
    <cellStyle name="Navadno 46 16" xfId="5682" xr:uid="{00000000-0005-0000-0000-000037160000}"/>
    <cellStyle name="Navadno 46 17" xfId="5683" xr:uid="{00000000-0005-0000-0000-000038160000}"/>
    <cellStyle name="Navadno 46 18" xfId="5684" xr:uid="{00000000-0005-0000-0000-000039160000}"/>
    <cellStyle name="Navadno 46 2" xfId="5685" xr:uid="{00000000-0005-0000-0000-00003A160000}"/>
    <cellStyle name="Navadno 46 3" xfId="5686" xr:uid="{00000000-0005-0000-0000-00003B160000}"/>
    <cellStyle name="Navadno 46 4" xfId="5687" xr:uid="{00000000-0005-0000-0000-00003C160000}"/>
    <cellStyle name="Navadno 46 5" xfId="5688" xr:uid="{00000000-0005-0000-0000-00003D160000}"/>
    <cellStyle name="Navadno 46 6" xfId="5689" xr:uid="{00000000-0005-0000-0000-00003E160000}"/>
    <cellStyle name="Navadno 46 7" xfId="5690" xr:uid="{00000000-0005-0000-0000-00003F160000}"/>
    <cellStyle name="Navadno 46 8" xfId="5691" xr:uid="{00000000-0005-0000-0000-000040160000}"/>
    <cellStyle name="Navadno 46 9" xfId="5692" xr:uid="{00000000-0005-0000-0000-000041160000}"/>
    <cellStyle name="Navadno 47" xfId="5693" xr:uid="{00000000-0005-0000-0000-000042160000}"/>
    <cellStyle name="Navadno 47 10" xfId="5694" xr:uid="{00000000-0005-0000-0000-000043160000}"/>
    <cellStyle name="Navadno 47 11" xfId="5695" xr:uid="{00000000-0005-0000-0000-000044160000}"/>
    <cellStyle name="Navadno 47 12" xfId="5696" xr:uid="{00000000-0005-0000-0000-000045160000}"/>
    <cellStyle name="Navadno 47 13" xfId="5697" xr:uid="{00000000-0005-0000-0000-000046160000}"/>
    <cellStyle name="Navadno 47 14" xfId="5698" xr:uid="{00000000-0005-0000-0000-000047160000}"/>
    <cellStyle name="Navadno 47 15" xfId="5699" xr:uid="{00000000-0005-0000-0000-000048160000}"/>
    <cellStyle name="Navadno 47 16" xfId="5700" xr:uid="{00000000-0005-0000-0000-000049160000}"/>
    <cellStyle name="Navadno 47 17" xfId="5701" xr:uid="{00000000-0005-0000-0000-00004A160000}"/>
    <cellStyle name="Navadno 47 18" xfId="5702" xr:uid="{00000000-0005-0000-0000-00004B160000}"/>
    <cellStyle name="Navadno 47 2" xfId="5703" xr:uid="{00000000-0005-0000-0000-00004C160000}"/>
    <cellStyle name="Navadno 47 3" xfId="5704" xr:uid="{00000000-0005-0000-0000-00004D160000}"/>
    <cellStyle name="Navadno 47 4" xfId="5705" xr:uid="{00000000-0005-0000-0000-00004E160000}"/>
    <cellStyle name="Navadno 47 5" xfId="5706" xr:uid="{00000000-0005-0000-0000-00004F160000}"/>
    <cellStyle name="Navadno 47 6" xfId="5707" xr:uid="{00000000-0005-0000-0000-000050160000}"/>
    <cellStyle name="Navadno 47 7" xfId="5708" xr:uid="{00000000-0005-0000-0000-000051160000}"/>
    <cellStyle name="Navadno 47 8" xfId="5709" xr:uid="{00000000-0005-0000-0000-000052160000}"/>
    <cellStyle name="Navadno 47 9" xfId="5710" xr:uid="{00000000-0005-0000-0000-000053160000}"/>
    <cellStyle name="Navadno 48" xfId="5711" xr:uid="{00000000-0005-0000-0000-000054160000}"/>
    <cellStyle name="Navadno 48 10" xfId="5712" xr:uid="{00000000-0005-0000-0000-000055160000}"/>
    <cellStyle name="Navadno 48 11" xfId="5713" xr:uid="{00000000-0005-0000-0000-000056160000}"/>
    <cellStyle name="Navadno 48 12" xfId="5714" xr:uid="{00000000-0005-0000-0000-000057160000}"/>
    <cellStyle name="Navadno 48 13" xfId="5715" xr:uid="{00000000-0005-0000-0000-000058160000}"/>
    <cellStyle name="Navadno 48 14" xfId="5716" xr:uid="{00000000-0005-0000-0000-000059160000}"/>
    <cellStyle name="Navadno 48 15" xfId="5717" xr:uid="{00000000-0005-0000-0000-00005A160000}"/>
    <cellStyle name="Navadno 48 16" xfId="5718" xr:uid="{00000000-0005-0000-0000-00005B160000}"/>
    <cellStyle name="Navadno 48 17" xfId="5719" xr:uid="{00000000-0005-0000-0000-00005C160000}"/>
    <cellStyle name="Navadno 48 18" xfId="5720" xr:uid="{00000000-0005-0000-0000-00005D160000}"/>
    <cellStyle name="Navadno 48 19" xfId="5721" xr:uid="{00000000-0005-0000-0000-00005E160000}"/>
    <cellStyle name="Navadno 48 2" xfId="5722" xr:uid="{00000000-0005-0000-0000-00005F160000}"/>
    <cellStyle name="Navadno 48 20" xfId="5723" xr:uid="{00000000-0005-0000-0000-000060160000}"/>
    <cellStyle name="Navadno 48 21" xfId="5724" xr:uid="{00000000-0005-0000-0000-000061160000}"/>
    <cellStyle name="Navadno 48 22" xfId="5725" xr:uid="{00000000-0005-0000-0000-000062160000}"/>
    <cellStyle name="Navadno 48 23" xfId="5726" xr:uid="{00000000-0005-0000-0000-000063160000}"/>
    <cellStyle name="Navadno 48 24" xfId="5727" xr:uid="{00000000-0005-0000-0000-000064160000}"/>
    <cellStyle name="Navadno 48 25" xfId="5728" xr:uid="{00000000-0005-0000-0000-000065160000}"/>
    <cellStyle name="Navadno 48 26" xfId="5729" xr:uid="{00000000-0005-0000-0000-000066160000}"/>
    <cellStyle name="Navadno 48 27" xfId="5730" xr:uid="{00000000-0005-0000-0000-000067160000}"/>
    <cellStyle name="Navadno 48 28" xfId="5731" xr:uid="{00000000-0005-0000-0000-000068160000}"/>
    <cellStyle name="Navadno 48 29" xfId="5732" xr:uid="{00000000-0005-0000-0000-000069160000}"/>
    <cellStyle name="Navadno 48 3" xfId="5733" xr:uid="{00000000-0005-0000-0000-00006A160000}"/>
    <cellStyle name="Navadno 48 30" xfId="5734" xr:uid="{00000000-0005-0000-0000-00006B160000}"/>
    <cellStyle name="Navadno 48 31" xfId="5735" xr:uid="{00000000-0005-0000-0000-00006C160000}"/>
    <cellStyle name="Navadno 48 32" xfId="5736" xr:uid="{00000000-0005-0000-0000-00006D160000}"/>
    <cellStyle name="Navadno 48 33" xfId="5737" xr:uid="{00000000-0005-0000-0000-00006E160000}"/>
    <cellStyle name="Navadno 48 34" xfId="5738" xr:uid="{00000000-0005-0000-0000-00006F160000}"/>
    <cellStyle name="Navadno 48 4" xfId="5739" xr:uid="{00000000-0005-0000-0000-000070160000}"/>
    <cellStyle name="Navadno 48 5" xfId="5740" xr:uid="{00000000-0005-0000-0000-000071160000}"/>
    <cellStyle name="Navadno 48 6" xfId="5741" xr:uid="{00000000-0005-0000-0000-000072160000}"/>
    <cellStyle name="Navadno 48 7" xfId="5742" xr:uid="{00000000-0005-0000-0000-000073160000}"/>
    <cellStyle name="Navadno 48 8" xfId="5743" xr:uid="{00000000-0005-0000-0000-000074160000}"/>
    <cellStyle name="Navadno 48 9" xfId="5744" xr:uid="{00000000-0005-0000-0000-000075160000}"/>
    <cellStyle name="Navadno 49" xfId="5745" xr:uid="{00000000-0005-0000-0000-000076160000}"/>
    <cellStyle name="Navadno 49 10" xfId="5746" xr:uid="{00000000-0005-0000-0000-000077160000}"/>
    <cellStyle name="Navadno 49 11" xfId="5747" xr:uid="{00000000-0005-0000-0000-000078160000}"/>
    <cellStyle name="Navadno 49 12" xfId="5748" xr:uid="{00000000-0005-0000-0000-000079160000}"/>
    <cellStyle name="Navadno 49 13" xfId="5749" xr:uid="{00000000-0005-0000-0000-00007A160000}"/>
    <cellStyle name="Navadno 49 14" xfId="5750" xr:uid="{00000000-0005-0000-0000-00007B160000}"/>
    <cellStyle name="Navadno 49 15" xfId="5751" xr:uid="{00000000-0005-0000-0000-00007C160000}"/>
    <cellStyle name="Navadno 49 16" xfId="5752" xr:uid="{00000000-0005-0000-0000-00007D160000}"/>
    <cellStyle name="Navadno 49 17" xfId="5753" xr:uid="{00000000-0005-0000-0000-00007E160000}"/>
    <cellStyle name="Navadno 49 18" xfId="5754" xr:uid="{00000000-0005-0000-0000-00007F160000}"/>
    <cellStyle name="Navadno 49 2" xfId="5755" xr:uid="{00000000-0005-0000-0000-000080160000}"/>
    <cellStyle name="Navadno 49 3" xfId="5756" xr:uid="{00000000-0005-0000-0000-000081160000}"/>
    <cellStyle name="Navadno 49 4" xfId="5757" xr:uid="{00000000-0005-0000-0000-000082160000}"/>
    <cellStyle name="Navadno 49 5" xfId="5758" xr:uid="{00000000-0005-0000-0000-000083160000}"/>
    <cellStyle name="Navadno 49 6" xfId="5759" xr:uid="{00000000-0005-0000-0000-000084160000}"/>
    <cellStyle name="Navadno 49 7" xfId="5760" xr:uid="{00000000-0005-0000-0000-000085160000}"/>
    <cellStyle name="Navadno 49 8" xfId="5761" xr:uid="{00000000-0005-0000-0000-000086160000}"/>
    <cellStyle name="Navadno 49 9" xfId="5762" xr:uid="{00000000-0005-0000-0000-000087160000}"/>
    <cellStyle name="Navadno 5" xfId="5764" xr:uid="{00000000-0005-0000-0000-000089160000}"/>
    <cellStyle name="Navadno 5 10" xfId="5765" xr:uid="{00000000-0005-0000-0000-00008A160000}"/>
    <cellStyle name="Navadno 5 10 2" xfId="5766" xr:uid="{00000000-0005-0000-0000-00008B160000}"/>
    <cellStyle name="Navadno 5 10 2 2" xfId="5767" xr:uid="{00000000-0005-0000-0000-00008C160000}"/>
    <cellStyle name="Navadno 5 10 2 3" xfId="5768" xr:uid="{00000000-0005-0000-0000-00008D160000}"/>
    <cellStyle name="Navadno 5 10 3" xfId="5769" xr:uid="{00000000-0005-0000-0000-00008E160000}"/>
    <cellStyle name="Navadno 5 10 3 2" xfId="5770" xr:uid="{00000000-0005-0000-0000-00008F160000}"/>
    <cellStyle name="Navadno 5 10 4" xfId="5771" xr:uid="{00000000-0005-0000-0000-000090160000}"/>
    <cellStyle name="Navadno 5 10 5" xfId="5772" xr:uid="{00000000-0005-0000-0000-000091160000}"/>
    <cellStyle name="Navadno 5 11" xfId="5773" xr:uid="{00000000-0005-0000-0000-000092160000}"/>
    <cellStyle name="Navadno 5 11 2" xfId="5774" xr:uid="{00000000-0005-0000-0000-000093160000}"/>
    <cellStyle name="Navadno 5 11 2 2" xfId="5775" xr:uid="{00000000-0005-0000-0000-000094160000}"/>
    <cellStyle name="Navadno 5 11 2 3" xfId="5776" xr:uid="{00000000-0005-0000-0000-000095160000}"/>
    <cellStyle name="Navadno 5 11 3" xfId="5777" xr:uid="{00000000-0005-0000-0000-000096160000}"/>
    <cellStyle name="Navadno 5 11 3 2" xfId="5778" xr:uid="{00000000-0005-0000-0000-000097160000}"/>
    <cellStyle name="Navadno 5 11 4" xfId="5779" xr:uid="{00000000-0005-0000-0000-000098160000}"/>
    <cellStyle name="Navadno 5 11 5" xfId="5780" xr:uid="{00000000-0005-0000-0000-000099160000}"/>
    <cellStyle name="Navadno 5 12" xfId="5781" xr:uid="{00000000-0005-0000-0000-00009A160000}"/>
    <cellStyle name="Navadno 5 12 2" xfId="5782" xr:uid="{00000000-0005-0000-0000-00009B160000}"/>
    <cellStyle name="Navadno 5 12 2 2" xfId="5783" xr:uid="{00000000-0005-0000-0000-00009C160000}"/>
    <cellStyle name="Navadno 5 12 3" xfId="5784" xr:uid="{00000000-0005-0000-0000-00009D160000}"/>
    <cellStyle name="Navadno 5 13" xfId="5785" xr:uid="{00000000-0005-0000-0000-00009E160000}"/>
    <cellStyle name="Navadno 5 13 2" xfId="5786" xr:uid="{00000000-0005-0000-0000-00009F160000}"/>
    <cellStyle name="Navadno 5 13 2 2" xfId="5787" xr:uid="{00000000-0005-0000-0000-0000A0160000}"/>
    <cellStyle name="Navadno 5 13 3" xfId="5788" xr:uid="{00000000-0005-0000-0000-0000A1160000}"/>
    <cellStyle name="Navadno 5 14" xfId="5789" xr:uid="{00000000-0005-0000-0000-0000A2160000}"/>
    <cellStyle name="Navadno 5 14 2" xfId="5790" xr:uid="{00000000-0005-0000-0000-0000A3160000}"/>
    <cellStyle name="Navadno 5 14 2 2" xfId="5791" xr:uid="{00000000-0005-0000-0000-0000A4160000}"/>
    <cellStyle name="Navadno 5 14 3" xfId="5792" xr:uid="{00000000-0005-0000-0000-0000A5160000}"/>
    <cellStyle name="Navadno 5 15" xfId="5793" xr:uid="{00000000-0005-0000-0000-0000A6160000}"/>
    <cellStyle name="Navadno 5 15 2" xfId="5794" xr:uid="{00000000-0005-0000-0000-0000A7160000}"/>
    <cellStyle name="Navadno 5 15 2 2" xfId="5795" xr:uid="{00000000-0005-0000-0000-0000A8160000}"/>
    <cellStyle name="Navadno 5 15 3" xfId="5796" xr:uid="{00000000-0005-0000-0000-0000A9160000}"/>
    <cellStyle name="Navadno 5 16" xfId="5797" xr:uid="{00000000-0005-0000-0000-0000AA160000}"/>
    <cellStyle name="Navadno 5 16 2" xfId="5798" xr:uid="{00000000-0005-0000-0000-0000AB160000}"/>
    <cellStyle name="Navadno 5 16 2 2" xfId="5799" xr:uid="{00000000-0005-0000-0000-0000AC160000}"/>
    <cellStyle name="Navadno 5 16 3" xfId="5800" xr:uid="{00000000-0005-0000-0000-0000AD160000}"/>
    <cellStyle name="Navadno 5 17" xfId="5801" xr:uid="{00000000-0005-0000-0000-0000AE160000}"/>
    <cellStyle name="Navadno 5 17 2" xfId="5802" xr:uid="{00000000-0005-0000-0000-0000AF160000}"/>
    <cellStyle name="Navadno 5 18" xfId="5803" xr:uid="{00000000-0005-0000-0000-0000B0160000}"/>
    <cellStyle name="Navadno 5 18 2" xfId="5804" xr:uid="{00000000-0005-0000-0000-0000B1160000}"/>
    <cellStyle name="Navadno 5 19" xfId="5805" xr:uid="{00000000-0005-0000-0000-0000B2160000}"/>
    <cellStyle name="Navadno 5 19 2" xfId="5806" xr:uid="{00000000-0005-0000-0000-0000B3160000}"/>
    <cellStyle name="Navadno 5 2" xfId="5807" xr:uid="{00000000-0005-0000-0000-0000B4160000}"/>
    <cellStyle name="Navadno 5 2 10" xfId="5808" xr:uid="{00000000-0005-0000-0000-0000B5160000}"/>
    <cellStyle name="Navadno 5 2 11" xfId="5809" xr:uid="{00000000-0005-0000-0000-0000B6160000}"/>
    <cellStyle name="Navadno 5 2 12" xfId="5810" xr:uid="{00000000-0005-0000-0000-0000B7160000}"/>
    <cellStyle name="Navadno 5 2 13" xfId="5811" xr:uid="{00000000-0005-0000-0000-0000B8160000}"/>
    <cellStyle name="Navadno 5 2 14" xfId="5812" xr:uid="{00000000-0005-0000-0000-0000B9160000}"/>
    <cellStyle name="Navadno 5 2 15" xfId="5813" xr:uid="{00000000-0005-0000-0000-0000BA160000}"/>
    <cellStyle name="Navadno 5 2 16" xfId="5814" xr:uid="{00000000-0005-0000-0000-0000BB160000}"/>
    <cellStyle name="Navadno 5 2 17" xfId="5815" xr:uid="{00000000-0005-0000-0000-0000BC160000}"/>
    <cellStyle name="Navadno 5 2 18" xfId="5816" xr:uid="{00000000-0005-0000-0000-0000BD160000}"/>
    <cellStyle name="Navadno 5 2 19" xfId="5817" xr:uid="{00000000-0005-0000-0000-0000BE160000}"/>
    <cellStyle name="Navadno 5 2 2" xfId="5818" xr:uid="{00000000-0005-0000-0000-0000BF160000}"/>
    <cellStyle name="Navadno 5 2 2 2" xfId="5819" xr:uid="{00000000-0005-0000-0000-0000C0160000}"/>
    <cellStyle name="Navadno 5 2 20" xfId="5820" xr:uid="{00000000-0005-0000-0000-0000C1160000}"/>
    <cellStyle name="Navadno 5 2 21" xfId="5821" xr:uid="{00000000-0005-0000-0000-0000C2160000}"/>
    <cellStyle name="Navadno 5 2 22" xfId="5822" xr:uid="{00000000-0005-0000-0000-0000C3160000}"/>
    <cellStyle name="Navadno 5 2 23" xfId="5823" xr:uid="{00000000-0005-0000-0000-0000C4160000}"/>
    <cellStyle name="Navadno 5 2 24" xfId="5824" xr:uid="{00000000-0005-0000-0000-0000C5160000}"/>
    <cellStyle name="Navadno 5 2 3" xfId="5825" xr:uid="{00000000-0005-0000-0000-0000C6160000}"/>
    <cellStyle name="Navadno 5 2 3 2" xfId="5826" xr:uid="{00000000-0005-0000-0000-0000C7160000}"/>
    <cellStyle name="Navadno 5 2 4" xfId="5827" xr:uid="{00000000-0005-0000-0000-0000C8160000}"/>
    <cellStyle name="Navadno 5 2 4 2" xfId="5828" xr:uid="{00000000-0005-0000-0000-0000C9160000}"/>
    <cellStyle name="Navadno 5 2 5" xfId="5829" xr:uid="{00000000-0005-0000-0000-0000CA160000}"/>
    <cellStyle name="Navadno 5 2 5 2" xfId="5830" xr:uid="{00000000-0005-0000-0000-0000CB160000}"/>
    <cellStyle name="Navadno 5 2 6" xfId="5831" xr:uid="{00000000-0005-0000-0000-0000CC160000}"/>
    <cellStyle name="Navadno 5 2 6 2" xfId="5832" xr:uid="{00000000-0005-0000-0000-0000CD160000}"/>
    <cellStyle name="Navadno 5 2 7" xfId="5833" xr:uid="{00000000-0005-0000-0000-0000CE160000}"/>
    <cellStyle name="Navadno 5 2 7 2" xfId="5834" xr:uid="{00000000-0005-0000-0000-0000CF160000}"/>
    <cellStyle name="Navadno 5 2 8" xfId="5835" xr:uid="{00000000-0005-0000-0000-0000D0160000}"/>
    <cellStyle name="Navadno 5 2 9" xfId="5836" xr:uid="{00000000-0005-0000-0000-0000D1160000}"/>
    <cellStyle name="Navadno 5 20" xfId="5837" xr:uid="{00000000-0005-0000-0000-0000D2160000}"/>
    <cellStyle name="Navadno 5 20 2" xfId="5838" xr:uid="{00000000-0005-0000-0000-0000D3160000}"/>
    <cellStyle name="Navadno 5 21" xfId="5839" xr:uid="{00000000-0005-0000-0000-0000D4160000}"/>
    <cellStyle name="Navadno 5 21 2" xfId="5840" xr:uid="{00000000-0005-0000-0000-0000D5160000}"/>
    <cellStyle name="Navadno 5 22" xfId="5841" xr:uid="{00000000-0005-0000-0000-0000D6160000}"/>
    <cellStyle name="Navadno 5 22 2" xfId="5842" xr:uid="{00000000-0005-0000-0000-0000D7160000}"/>
    <cellStyle name="Navadno 5 23" xfId="5843" xr:uid="{00000000-0005-0000-0000-0000D8160000}"/>
    <cellStyle name="Navadno 5 23 2" xfId="5844" xr:uid="{00000000-0005-0000-0000-0000D9160000}"/>
    <cellStyle name="Navadno 5 24" xfId="5845" xr:uid="{00000000-0005-0000-0000-0000DA160000}"/>
    <cellStyle name="Navadno 5 24 2" xfId="5846" xr:uid="{00000000-0005-0000-0000-0000DB160000}"/>
    <cellStyle name="Navadno 5 25" xfId="5847" xr:uid="{00000000-0005-0000-0000-0000DC160000}"/>
    <cellStyle name="Navadno 5 25 2" xfId="5848" xr:uid="{00000000-0005-0000-0000-0000DD160000}"/>
    <cellStyle name="Navadno 5 26" xfId="5849" xr:uid="{00000000-0005-0000-0000-0000DE160000}"/>
    <cellStyle name="Navadno 5 26 2" xfId="5850" xr:uid="{00000000-0005-0000-0000-0000DF160000}"/>
    <cellStyle name="Navadno 5 27" xfId="5851" xr:uid="{00000000-0005-0000-0000-0000E0160000}"/>
    <cellStyle name="Navadno 5 27 2" xfId="5852" xr:uid="{00000000-0005-0000-0000-0000E1160000}"/>
    <cellStyle name="Navadno 5 28" xfId="5853" xr:uid="{00000000-0005-0000-0000-0000E2160000}"/>
    <cellStyle name="Navadno 5 28 2" xfId="5854" xr:uid="{00000000-0005-0000-0000-0000E3160000}"/>
    <cellStyle name="Navadno 5 29" xfId="5855" xr:uid="{00000000-0005-0000-0000-0000E4160000}"/>
    <cellStyle name="Navadno 5 29 2" xfId="5856" xr:uid="{00000000-0005-0000-0000-0000E5160000}"/>
    <cellStyle name="Navadno 5 3" xfId="5857" xr:uid="{00000000-0005-0000-0000-0000E6160000}"/>
    <cellStyle name="Navadno 5 3 2" xfId="5858" xr:uid="{00000000-0005-0000-0000-0000E7160000}"/>
    <cellStyle name="Navadno 5 3 2 2" xfId="5859" xr:uid="{00000000-0005-0000-0000-0000E8160000}"/>
    <cellStyle name="Navadno 5 3 2 3" xfId="5860" xr:uid="{00000000-0005-0000-0000-0000E9160000}"/>
    <cellStyle name="Navadno 5 3 2 4" xfId="5861" xr:uid="{00000000-0005-0000-0000-0000EA160000}"/>
    <cellStyle name="Navadno 5 3 3" xfId="5862" xr:uid="{00000000-0005-0000-0000-0000EB160000}"/>
    <cellStyle name="Navadno 5 3 4" xfId="5863" xr:uid="{00000000-0005-0000-0000-0000EC160000}"/>
    <cellStyle name="Navadno 5 3 5" xfId="5864" xr:uid="{00000000-0005-0000-0000-0000ED160000}"/>
    <cellStyle name="Navadno 5 3 6" xfId="5865" xr:uid="{00000000-0005-0000-0000-0000EE160000}"/>
    <cellStyle name="Navadno 5 3 7" xfId="5866" xr:uid="{00000000-0005-0000-0000-0000EF160000}"/>
    <cellStyle name="Navadno 5 3 8" xfId="5867" xr:uid="{00000000-0005-0000-0000-0000F0160000}"/>
    <cellStyle name="Navadno 5 3 9" xfId="5868" xr:uid="{00000000-0005-0000-0000-0000F1160000}"/>
    <cellStyle name="Navadno 5 3 9 2" xfId="5869" xr:uid="{00000000-0005-0000-0000-0000F2160000}"/>
    <cellStyle name="Navadno 5 30" xfId="5870" xr:uid="{00000000-0005-0000-0000-0000F3160000}"/>
    <cellStyle name="Navadno 5 30 2" xfId="5871" xr:uid="{00000000-0005-0000-0000-0000F4160000}"/>
    <cellStyle name="Navadno 5 31" xfId="5872" xr:uid="{00000000-0005-0000-0000-0000F5160000}"/>
    <cellStyle name="Navadno 5 31 2" xfId="5873" xr:uid="{00000000-0005-0000-0000-0000F6160000}"/>
    <cellStyle name="Navadno 5 32" xfId="5874" xr:uid="{00000000-0005-0000-0000-0000F7160000}"/>
    <cellStyle name="Navadno 5 32 2" xfId="5875" xr:uid="{00000000-0005-0000-0000-0000F8160000}"/>
    <cellStyle name="Navadno 5 33" xfId="5876" xr:uid="{00000000-0005-0000-0000-0000F9160000}"/>
    <cellStyle name="Navadno 5 33 2" xfId="5877" xr:uid="{00000000-0005-0000-0000-0000FA160000}"/>
    <cellStyle name="Navadno 5 34" xfId="5878" xr:uid="{00000000-0005-0000-0000-0000FB160000}"/>
    <cellStyle name="Navadno 5 34 2" xfId="5879" xr:uid="{00000000-0005-0000-0000-0000FC160000}"/>
    <cellStyle name="Navadno 5 35" xfId="5880" xr:uid="{00000000-0005-0000-0000-0000FD160000}"/>
    <cellStyle name="Navadno 5 35 2" xfId="5881" xr:uid="{00000000-0005-0000-0000-0000FE160000}"/>
    <cellStyle name="Navadno 5 36" xfId="5882" xr:uid="{00000000-0005-0000-0000-0000FF160000}"/>
    <cellStyle name="Navadno 5 36 2" xfId="5883" xr:uid="{00000000-0005-0000-0000-000000170000}"/>
    <cellStyle name="Navadno 5 37" xfId="5884" xr:uid="{00000000-0005-0000-0000-000001170000}"/>
    <cellStyle name="Navadno 5 37 2" xfId="5885" xr:uid="{00000000-0005-0000-0000-000002170000}"/>
    <cellStyle name="Navadno 5 38" xfId="5886" xr:uid="{00000000-0005-0000-0000-000003170000}"/>
    <cellStyle name="Navadno 5 38 2" xfId="5887" xr:uid="{00000000-0005-0000-0000-000004170000}"/>
    <cellStyle name="Navadno 5 39" xfId="5888" xr:uid="{00000000-0005-0000-0000-000005170000}"/>
    <cellStyle name="Navadno 5 39 2" xfId="5889" xr:uid="{00000000-0005-0000-0000-000006170000}"/>
    <cellStyle name="Navadno 5 4" xfId="5890" xr:uid="{00000000-0005-0000-0000-000007170000}"/>
    <cellStyle name="Navadno 5 4 10" xfId="5891" xr:uid="{00000000-0005-0000-0000-000008170000}"/>
    <cellStyle name="Navadno 5 4 10 2" xfId="5892" xr:uid="{00000000-0005-0000-0000-000009170000}"/>
    <cellStyle name="Navadno 5 4 11" xfId="5893" xr:uid="{00000000-0005-0000-0000-00000A170000}"/>
    <cellStyle name="Navadno 5 4 11 2" xfId="5894" xr:uid="{00000000-0005-0000-0000-00000B170000}"/>
    <cellStyle name="Navadno 5 4 12" xfId="5895" xr:uid="{00000000-0005-0000-0000-00000C170000}"/>
    <cellStyle name="Navadno 5 4 13" xfId="5896" xr:uid="{00000000-0005-0000-0000-00000D170000}"/>
    <cellStyle name="Navadno 5 4 2" xfId="5897" xr:uid="{00000000-0005-0000-0000-00000E170000}"/>
    <cellStyle name="Navadno 5 4 2 2" xfId="5898" xr:uid="{00000000-0005-0000-0000-00000F170000}"/>
    <cellStyle name="Navadno 5 4 2 3" xfId="5899" xr:uid="{00000000-0005-0000-0000-000010170000}"/>
    <cellStyle name="Navadno 5 4 3" xfId="5900" xr:uid="{00000000-0005-0000-0000-000011170000}"/>
    <cellStyle name="Navadno 5 4 3 2" xfId="5901" xr:uid="{00000000-0005-0000-0000-000012170000}"/>
    <cellStyle name="Navadno 5 4 3 3" xfId="5902" xr:uid="{00000000-0005-0000-0000-000013170000}"/>
    <cellStyle name="Navadno 5 4 3 3 2" xfId="5903" xr:uid="{00000000-0005-0000-0000-000014170000}"/>
    <cellStyle name="Navadno 5 4 3 4" xfId="5904" xr:uid="{00000000-0005-0000-0000-000015170000}"/>
    <cellStyle name="Navadno 5 4 3 4 2" xfId="5905" xr:uid="{00000000-0005-0000-0000-000016170000}"/>
    <cellStyle name="Navadno 5 4 3 5" xfId="5906" xr:uid="{00000000-0005-0000-0000-000017170000}"/>
    <cellStyle name="Navadno 5 4 3 5 2" xfId="5907" xr:uid="{00000000-0005-0000-0000-000018170000}"/>
    <cellStyle name="Navadno 5 4 4" xfId="5908" xr:uid="{00000000-0005-0000-0000-000019170000}"/>
    <cellStyle name="Navadno 5 4 4 2" xfId="5909" xr:uid="{00000000-0005-0000-0000-00001A170000}"/>
    <cellStyle name="Navadno 5 4 5" xfId="5910" xr:uid="{00000000-0005-0000-0000-00001B170000}"/>
    <cellStyle name="Navadno 5 4 5 2" xfId="5911" xr:uid="{00000000-0005-0000-0000-00001C170000}"/>
    <cellStyle name="Navadno 5 4 5 2 2" xfId="5912" xr:uid="{00000000-0005-0000-0000-00001D170000}"/>
    <cellStyle name="Navadno 5 4 5 2 2 2" xfId="5913" xr:uid="{00000000-0005-0000-0000-00001E170000}"/>
    <cellStyle name="Navadno 5 4 5 2 3" xfId="5914" xr:uid="{00000000-0005-0000-0000-00001F170000}"/>
    <cellStyle name="Navadno 5 4 5 2 3 2" xfId="5915" xr:uid="{00000000-0005-0000-0000-000020170000}"/>
    <cellStyle name="Navadno 5 4 5 2 4" xfId="5916" xr:uid="{00000000-0005-0000-0000-000021170000}"/>
    <cellStyle name="Navadno 5 4 5 3" xfId="5917" xr:uid="{00000000-0005-0000-0000-000022170000}"/>
    <cellStyle name="Navadno 5 4 5 3 2" xfId="5918" xr:uid="{00000000-0005-0000-0000-000023170000}"/>
    <cellStyle name="Navadno 5 4 5 4" xfId="5919" xr:uid="{00000000-0005-0000-0000-000024170000}"/>
    <cellStyle name="Navadno 5 4 5 4 2" xfId="5920" xr:uid="{00000000-0005-0000-0000-000025170000}"/>
    <cellStyle name="Navadno 5 4 5 5" xfId="5921" xr:uid="{00000000-0005-0000-0000-000026170000}"/>
    <cellStyle name="Navadno 5 4 5 6" xfId="5922" xr:uid="{00000000-0005-0000-0000-000027170000}"/>
    <cellStyle name="Navadno 5 4 6" xfId="5923" xr:uid="{00000000-0005-0000-0000-000028170000}"/>
    <cellStyle name="Navadno 5 4 6 2" xfId="5924" xr:uid="{00000000-0005-0000-0000-000029170000}"/>
    <cellStyle name="Navadno 5 4 6 2 2" xfId="5925" xr:uid="{00000000-0005-0000-0000-00002A170000}"/>
    <cellStyle name="Navadno 5 4 6 3" xfId="5926" xr:uid="{00000000-0005-0000-0000-00002B170000}"/>
    <cellStyle name="Navadno 5 4 6 3 2" xfId="5927" xr:uid="{00000000-0005-0000-0000-00002C170000}"/>
    <cellStyle name="Navadno 5 4 6 4" xfId="5928" xr:uid="{00000000-0005-0000-0000-00002D170000}"/>
    <cellStyle name="Navadno 5 4 6 5" xfId="5929" xr:uid="{00000000-0005-0000-0000-00002E170000}"/>
    <cellStyle name="Navadno 5 4 7" xfId="5930" xr:uid="{00000000-0005-0000-0000-00002F170000}"/>
    <cellStyle name="Navadno 5 4 7 2" xfId="5931" xr:uid="{00000000-0005-0000-0000-000030170000}"/>
    <cellStyle name="Navadno 5 4 7 2 2" xfId="5932" xr:uid="{00000000-0005-0000-0000-000031170000}"/>
    <cellStyle name="Navadno 5 4 7 3" xfId="5933" xr:uid="{00000000-0005-0000-0000-000032170000}"/>
    <cellStyle name="Navadno 5 4 7 3 2" xfId="5934" xr:uid="{00000000-0005-0000-0000-000033170000}"/>
    <cellStyle name="Navadno 5 4 7 4" xfId="5935" xr:uid="{00000000-0005-0000-0000-000034170000}"/>
    <cellStyle name="Navadno 5 4 8" xfId="5936" xr:uid="{00000000-0005-0000-0000-000035170000}"/>
    <cellStyle name="Navadno 5 4 8 2" xfId="5937" xr:uid="{00000000-0005-0000-0000-000036170000}"/>
    <cellStyle name="Navadno 5 4 9" xfId="5938" xr:uid="{00000000-0005-0000-0000-000037170000}"/>
    <cellStyle name="Navadno 5 4 9 2" xfId="5939" xr:uid="{00000000-0005-0000-0000-000038170000}"/>
    <cellStyle name="Navadno 5 40" xfId="5940" xr:uid="{00000000-0005-0000-0000-000039170000}"/>
    <cellStyle name="Navadno 5 40 2" xfId="5941" xr:uid="{00000000-0005-0000-0000-00003A170000}"/>
    <cellStyle name="Navadno 5 41" xfId="5942" xr:uid="{00000000-0005-0000-0000-00003B170000}"/>
    <cellStyle name="Navadno 5 41 2" xfId="5943" xr:uid="{00000000-0005-0000-0000-00003C170000}"/>
    <cellStyle name="Navadno 5 42" xfId="5944" xr:uid="{00000000-0005-0000-0000-00003D170000}"/>
    <cellStyle name="Navadno 5 42 2" xfId="5945" xr:uid="{00000000-0005-0000-0000-00003E170000}"/>
    <cellStyle name="Navadno 5 43" xfId="5946" xr:uid="{00000000-0005-0000-0000-00003F170000}"/>
    <cellStyle name="Navadno 5 43 2" xfId="5947" xr:uid="{00000000-0005-0000-0000-000040170000}"/>
    <cellStyle name="Navadno 5 44" xfId="5948" xr:uid="{00000000-0005-0000-0000-000041170000}"/>
    <cellStyle name="Navadno 5 44 2" xfId="5949" xr:uid="{00000000-0005-0000-0000-000042170000}"/>
    <cellStyle name="Navadno 5 5" xfId="5950" xr:uid="{00000000-0005-0000-0000-000043170000}"/>
    <cellStyle name="Navadno 5 5 2" xfId="5951" xr:uid="{00000000-0005-0000-0000-000044170000}"/>
    <cellStyle name="Navadno 5 5 3" xfId="5952" xr:uid="{00000000-0005-0000-0000-000045170000}"/>
    <cellStyle name="Navadno 5 5 4" xfId="5953" xr:uid="{00000000-0005-0000-0000-000046170000}"/>
    <cellStyle name="Navadno 5 5 5" xfId="5954" xr:uid="{00000000-0005-0000-0000-000047170000}"/>
    <cellStyle name="Navadno 5 5 6" xfId="5955" xr:uid="{00000000-0005-0000-0000-000048170000}"/>
    <cellStyle name="Navadno 5 5 7" xfId="5956" xr:uid="{00000000-0005-0000-0000-000049170000}"/>
    <cellStyle name="Navadno 5 6" xfId="5957" xr:uid="{00000000-0005-0000-0000-00004A170000}"/>
    <cellStyle name="Navadno 5 6 2" xfId="5958" xr:uid="{00000000-0005-0000-0000-00004B170000}"/>
    <cellStyle name="Navadno 5 6 3" xfId="5959" xr:uid="{00000000-0005-0000-0000-00004C170000}"/>
    <cellStyle name="Navadno 5 6 4" xfId="5960" xr:uid="{00000000-0005-0000-0000-00004D170000}"/>
    <cellStyle name="Navadno 5 6 5" xfId="5961" xr:uid="{00000000-0005-0000-0000-00004E170000}"/>
    <cellStyle name="Navadno 5 6 6" xfId="5962" xr:uid="{00000000-0005-0000-0000-00004F170000}"/>
    <cellStyle name="Navadno 5 6 7" xfId="5963" xr:uid="{00000000-0005-0000-0000-000050170000}"/>
    <cellStyle name="Navadno 5 7" xfId="5964" xr:uid="{00000000-0005-0000-0000-000051170000}"/>
    <cellStyle name="Navadno 5 7 2" xfId="5965" xr:uid="{00000000-0005-0000-0000-000052170000}"/>
    <cellStyle name="Navadno 5 7 2 2" xfId="5966" xr:uid="{00000000-0005-0000-0000-000053170000}"/>
    <cellStyle name="Navadno 5 7 3" xfId="5967" xr:uid="{00000000-0005-0000-0000-000054170000}"/>
    <cellStyle name="Navadno 5 7 3 2" xfId="5968" xr:uid="{00000000-0005-0000-0000-000055170000}"/>
    <cellStyle name="Navadno 5 7 4" xfId="5969" xr:uid="{00000000-0005-0000-0000-000056170000}"/>
    <cellStyle name="Navadno 5 7 4 2" xfId="5970" xr:uid="{00000000-0005-0000-0000-000057170000}"/>
    <cellStyle name="Navadno 5 7 5" xfId="5971" xr:uid="{00000000-0005-0000-0000-000058170000}"/>
    <cellStyle name="Navadno 5 7 5 2" xfId="5972" xr:uid="{00000000-0005-0000-0000-000059170000}"/>
    <cellStyle name="Navadno 5 7 6" xfId="5973" xr:uid="{00000000-0005-0000-0000-00005A170000}"/>
    <cellStyle name="Navadno 5 8" xfId="5974" xr:uid="{00000000-0005-0000-0000-00005B170000}"/>
    <cellStyle name="Navadno 5 8 2" xfId="5975" xr:uid="{00000000-0005-0000-0000-00005C170000}"/>
    <cellStyle name="Navadno 5 8 2 2" xfId="5976" xr:uid="{00000000-0005-0000-0000-00005D170000}"/>
    <cellStyle name="Navadno 5 8 2 2 2" xfId="5977" xr:uid="{00000000-0005-0000-0000-00005E170000}"/>
    <cellStyle name="Navadno 5 8 2 3" xfId="5978" xr:uid="{00000000-0005-0000-0000-00005F170000}"/>
    <cellStyle name="Navadno 5 8 2 3 2" xfId="5979" xr:uid="{00000000-0005-0000-0000-000060170000}"/>
    <cellStyle name="Navadno 5 8 2 4" xfId="5980" xr:uid="{00000000-0005-0000-0000-000061170000}"/>
    <cellStyle name="Navadno 5 8 2 5" xfId="5981" xr:uid="{00000000-0005-0000-0000-000062170000}"/>
    <cellStyle name="Navadno 5 8 3" xfId="5982" xr:uid="{00000000-0005-0000-0000-000063170000}"/>
    <cellStyle name="Navadno 5 8 3 2" xfId="5983" xr:uid="{00000000-0005-0000-0000-000064170000}"/>
    <cellStyle name="Navadno 5 8 4" xfId="5984" xr:uid="{00000000-0005-0000-0000-000065170000}"/>
    <cellStyle name="Navadno 5 8 4 2" xfId="5985" xr:uid="{00000000-0005-0000-0000-000066170000}"/>
    <cellStyle name="Navadno 5 8 5" xfId="5986" xr:uid="{00000000-0005-0000-0000-000067170000}"/>
    <cellStyle name="Navadno 5 8 6" xfId="5987" xr:uid="{00000000-0005-0000-0000-000068170000}"/>
    <cellStyle name="Navadno 5 9" xfId="5988" xr:uid="{00000000-0005-0000-0000-000069170000}"/>
    <cellStyle name="Navadno 5 9 2" xfId="5989" xr:uid="{00000000-0005-0000-0000-00006A170000}"/>
    <cellStyle name="Navadno 5 9 2 2" xfId="5990" xr:uid="{00000000-0005-0000-0000-00006B170000}"/>
    <cellStyle name="Navadno 5 9 2 3" xfId="5991" xr:uid="{00000000-0005-0000-0000-00006C170000}"/>
    <cellStyle name="Navadno 5 9 3" xfId="5992" xr:uid="{00000000-0005-0000-0000-00006D170000}"/>
    <cellStyle name="Navadno 5 9 3 2" xfId="5993" xr:uid="{00000000-0005-0000-0000-00006E170000}"/>
    <cellStyle name="Navadno 5 9 4" xfId="5994" xr:uid="{00000000-0005-0000-0000-00006F170000}"/>
    <cellStyle name="Navadno 5 9 5" xfId="5995" xr:uid="{00000000-0005-0000-0000-000070170000}"/>
    <cellStyle name="Navadno 50" xfId="5996" xr:uid="{00000000-0005-0000-0000-000071170000}"/>
    <cellStyle name="Navadno 51" xfId="5997" xr:uid="{00000000-0005-0000-0000-000072170000}"/>
    <cellStyle name="Navadno 52" xfId="5998" xr:uid="{00000000-0005-0000-0000-000073170000}"/>
    <cellStyle name="Navadno 53" xfId="5999" xr:uid="{00000000-0005-0000-0000-000074170000}"/>
    <cellStyle name="Navadno 54" xfId="6000" xr:uid="{00000000-0005-0000-0000-000075170000}"/>
    <cellStyle name="Navadno 55" xfId="6001" xr:uid="{00000000-0005-0000-0000-000076170000}"/>
    <cellStyle name="Navadno 56" xfId="6002" xr:uid="{00000000-0005-0000-0000-000077170000}"/>
    <cellStyle name="Navadno 57" xfId="6003" xr:uid="{00000000-0005-0000-0000-000078170000}"/>
    <cellStyle name="Navadno 57 2" xfId="6004" xr:uid="{00000000-0005-0000-0000-000079170000}"/>
    <cellStyle name="Navadno 57 3" xfId="6005" xr:uid="{00000000-0005-0000-0000-00007A170000}"/>
    <cellStyle name="Navadno 57 4" xfId="6006" xr:uid="{00000000-0005-0000-0000-00007B170000}"/>
    <cellStyle name="Navadno 57 5" xfId="6007" xr:uid="{00000000-0005-0000-0000-00007C170000}"/>
    <cellStyle name="Navadno 57 6" xfId="6008" xr:uid="{00000000-0005-0000-0000-00007D170000}"/>
    <cellStyle name="Navadno 58" xfId="6009" xr:uid="{00000000-0005-0000-0000-00007E170000}"/>
    <cellStyle name="Navadno 58 2" xfId="6010" xr:uid="{00000000-0005-0000-0000-00007F170000}"/>
    <cellStyle name="Navadno 58 3" xfId="6011" xr:uid="{00000000-0005-0000-0000-000080170000}"/>
    <cellStyle name="Navadno 58 4" xfId="6012" xr:uid="{00000000-0005-0000-0000-000081170000}"/>
    <cellStyle name="Navadno 58 5" xfId="6013" xr:uid="{00000000-0005-0000-0000-000082170000}"/>
    <cellStyle name="Navadno 58 6" xfId="6014" xr:uid="{00000000-0005-0000-0000-000083170000}"/>
    <cellStyle name="Navadno 58 7" xfId="6015" xr:uid="{00000000-0005-0000-0000-000084170000}"/>
    <cellStyle name="Navadno 58 8" xfId="6016" xr:uid="{00000000-0005-0000-0000-000085170000}"/>
    <cellStyle name="Navadno 58 9" xfId="6017" xr:uid="{00000000-0005-0000-0000-000086170000}"/>
    <cellStyle name="Navadno 59" xfId="6018" xr:uid="{00000000-0005-0000-0000-000087170000}"/>
    <cellStyle name="Navadno 59 2" xfId="6019" xr:uid="{00000000-0005-0000-0000-000088170000}"/>
    <cellStyle name="Navadno 59 3" xfId="6020" xr:uid="{00000000-0005-0000-0000-000089170000}"/>
    <cellStyle name="Navadno 59 4" xfId="6021" xr:uid="{00000000-0005-0000-0000-00008A170000}"/>
    <cellStyle name="Navadno 59 5" xfId="6022" xr:uid="{00000000-0005-0000-0000-00008B170000}"/>
    <cellStyle name="Navadno 59 6" xfId="6023" xr:uid="{00000000-0005-0000-0000-00008C170000}"/>
    <cellStyle name="Navadno 59 7" xfId="6024" xr:uid="{00000000-0005-0000-0000-00008D170000}"/>
    <cellStyle name="Navadno 59 8" xfId="6025" xr:uid="{00000000-0005-0000-0000-00008E170000}"/>
    <cellStyle name="Navadno 59 9" xfId="6026" xr:uid="{00000000-0005-0000-0000-00008F170000}"/>
    <cellStyle name="Navadno 59_2008-145 BRINJE- POPIS VODA" xfId="6027" xr:uid="{00000000-0005-0000-0000-000090170000}"/>
    <cellStyle name="Navadno 6" xfId="6028" xr:uid="{00000000-0005-0000-0000-000091170000}"/>
    <cellStyle name="Navadno 6 10" xfId="6029" xr:uid="{00000000-0005-0000-0000-000092170000}"/>
    <cellStyle name="Navadno 6 10 2" xfId="6030" xr:uid="{00000000-0005-0000-0000-000093170000}"/>
    <cellStyle name="Navadno 6 10 2 2" xfId="6031" xr:uid="{00000000-0005-0000-0000-000094170000}"/>
    <cellStyle name="Navadno 6 10 3" xfId="6032" xr:uid="{00000000-0005-0000-0000-000095170000}"/>
    <cellStyle name="Navadno 6 10 3 2" xfId="6033" xr:uid="{00000000-0005-0000-0000-000096170000}"/>
    <cellStyle name="Navadno 6 10 4" xfId="6034" xr:uid="{00000000-0005-0000-0000-000097170000}"/>
    <cellStyle name="Navadno 6 10 5" xfId="6035" xr:uid="{00000000-0005-0000-0000-000098170000}"/>
    <cellStyle name="Navadno 6 11" xfId="6036" xr:uid="{00000000-0005-0000-0000-000099170000}"/>
    <cellStyle name="Navadno 6 11 2" xfId="6037" xr:uid="{00000000-0005-0000-0000-00009A170000}"/>
    <cellStyle name="Navadno 6 11 2 2" xfId="6038" xr:uid="{00000000-0005-0000-0000-00009B170000}"/>
    <cellStyle name="Navadno 6 11 3" xfId="6039" xr:uid="{00000000-0005-0000-0000-00009C170000}"/>
    <cellStyle name="Navadno 6 11 3 2" xfId="6040" xr:uid="{00000000-0005-0000-0000-00009D170000}"/>
    <cellStyle name="Navadno 6 11 4" xfId="6041" xr:uid="{00000000-0005-0000-0000-00009E170000}"/>
    <cellStyle name="Navadno 6 11 5" xfId="6042" xr:uid="{00000000-0005-0000-0000-00009F170000}"/>
    <cellStyle name="Navadno 6 12" xfId="6043" xr:uid="{00000000-0005-0000-0000-0000A0170000}"/>
    <cellStyle name="Navadno 6 12 2" xfId="6044" xr:uid="{00000000-0005-0000-0000-0000A1170000}"/>
    <cellStyle name="Navadno 6 12 3" xfId="6045" xr:uid="{00000000-0005-0000-0000-0000A2170000}"/>
    <cellStyle name="Navadno 6 13" xfId="6046" xr:uid="{00000000-0005-0000-0000-0000A3170000}"/>
    <cellStyle name="Navadno 6 13 2" xfId="6047" xr:uid="{00000000-0005-0000-0000-0000A4170000}"/>
    <cellStyle name="Navadno 6 13 3" xfId="6048" xr:uid="{00000000-0005-0000-0000-0000A5170000}"/>
    <cellStyle name="Navadno 6 14" xfId="6049" xr:uid="{00000000-0005-0000-0000-0000A6170000}"/>
    <cellStyle name="Navadno 6 14 2" xfId="6050" xr:uid="{00000000-0005-0000-0000-0000A7170000}"/>
    <cellStyle name="Navadno 6 14 3" xfId="6051" xr:uid="{00000000-0005-0000-0000-0000A8170000}"/>
    <cellStyle name="Navadno 6 15" xfId="6052" xr:uid="{00000000-0005-0000-0000-0000A9170000}"/>
    <cellStyle name="Navadno 6 15 2" xfId="6053" xr:uid="{00000000-0005-0000-0000-0000AA170000}"/>
    <cellStyle name="Navadno 6 15 3" xfId="6054" xr:uid="{00000000-0005-0000-0000-0000AB170000}"/>
    <cellStyle name="Navadno 6 16" xfId="6055" xr:uid="{00000000-0005-0000-0000-0000AC170000}"/>
    <cellStyle name="Navadno 6 16 2" xfId="6056" xr:uid="{00000000-0005-0000-0000-0000AD170000}"/>
    <cellStyle name="Navadno 6 16 3" xfId="6057" xr:uid="{00000000-0005-0000-0000-0000AE170000}"/>
    <cellStyle name="Navadno 6 17" xfId="6058" xr:uid="{00000000-0005-0000-0000-0000AF170000}"/>
    <cellStyle name="Navadno 6 18" xfId="6059" xr:uid="{00000000-0005-0000-0000-0000B0170000}"/>
    <cellStyle name="Navadno 6 19" xfId="6060" xr:uid="{00000000-0005-0000-0000-0000B1170000}"/>
    <cellStyle name="Navadno 6 2" xfId="6061" xr:uid="{00000000-0005-0000-0000-0000B2170000}"/>
    <cellStyle name="Navadno 6 2 10" xfId="6062" xr:uid="{00000000-0005-0000-0000-0000B3170000}"/>
    <cellStyle name="Navadno 6 2 11" xfId="6063" xr:uid="{00000000-0005-0000-0000-0000B4170000}"/>
    <cellStyle name="Navadno 6 2 12" xfId="6064" xr:uid="{00000000-0005-0000-0000-0000B5170000}"/>
    <cellStyle name="Navadno 6 2 13" xfId="6065" xr:uid="{00000000-0005-0000-0000-0000B6170000}"/>
    <cellStyle name="Navadno 6 2 14" xfId="6066" xr:uid="{00000000-0005-0000-0000-0000B7170000}"/>
    <cellStyle name="Navadno 6 2 15" xfId="6067" xr:uid="{00000000-0005-0000-0000-0000B8170000}"/>
    <cellStyle name="Navadno 6 2 16" xfId="6068" xr:uid="{00000000-0005-0000-0000-0000B9170000}"/>
    <cellStyle name="Navadno 6 2 17" xfId="6069" xr:uid="{00000000-0005-0000-0000-0000BA170000}"/>
    <cellStyle name="Navadno 6 2 18" xfId="6070" xr:uid="{00000000-0005-0000-0000-0000BB170000}"/>
    <cellStyle name="Navadno 6 2 19" xfId="6071" xr:uid="{00000000-0005-0000-0000-0000BC170000}"/>
    <cellStyle name="Navadno 6 2 2" xfId="6072" xr:uid="{00000000-0005-0000-0000-0000BD170000}"/>
    <cellStyle name="Navadno 6 2 2 2" xfId="6073" xr:uid="{00000000-0005-0000-0000-0000BE170000}"/>
    <cellStyle name="Navadno 6 2 20" xfId="6074" xr:uid="{00000000-0005-0000-0000-0000BF170000}"/>
    <cellStyle name="Navadno 6 2 21" xfId="6075" xr:uid="{00000000-0005-0000-0000-0000C0170000}"/>
    <cellStyle name="Navadno 6 2 22" xfId="6076" xr:uid="{00000000-0005-0000-0000-0000C1170000}"/>
    <cellStyle name="Navadno 6 2 23" xfId="6077" xr:uid="{00000000-0005-0000-0000-0000C2170000}"/>
    <cellStyle name="Navadno 6 2 24" xfId="6078" xr:uid="{00000000-0005-0000-0000-0000C3170000}"/>
    <cellStyle name="Navadno 6 2 3" xfId="6079" xr:uid="{00000000-0005-0000-0000-0000C4170000}"/>
    <cellStyle name="Navadno 6 2 3 2" xfId="6080" xr:uid="{00000000-0005-0000-0000-0000C5170000}"/>
    <cellStyle name="Navadno 6 2 4" xfId="6081" xr:uid="{00000000-0005-0000-0000-0000C6170000}"/>
    <cellStyle name="Navadno 6 2 5" xfId="6082" xr:uid="{00000000-0005-0000-0000-0000C7170000}"/>
    <cellStyle name="Navadno 6 2 6" xfId="6083" xr:uid="{00000000-0005-0000-0000-0000C8170000}"/>
    <cellStyle name="Navadno 6 2 7" xfId="6084" xr:uid="{00000000-0005-0000-0000-0000C9170000}"/>
    <cellStyle name="Navadno 6 2 8" xfId="6085" xr:uid="{00000000-0005-0000-0000-0000CA170000}"/>
    <cellStyle name="Navadno 6 2 9" xfId="6086" xr:uid="{00000000-0005-0000-0000-0000CB170000}"/>
    <cellStyle name="Navadno 6 20" xfId="6087" xr:uid="{00000000-0005-0000-0000-0000CC170000}"/>
    <cellStyle name="Navadno 6 21" xfId="6088" xr:uid="{00000000-0005-0000-0000-0000CD170000}"/>
    <cellStyle name="Navadno 6 22" xfId="6089" xr:uid="{00000000-0005-0000-0000-0000CE170000}"/>
    <cellStyle name="Navadno 6 23" xfId="6090" xr:uid="{00000000-0005-0000-0000-0000CF170000}"/>
    <cellStyle name="Navadno 6 24" xfId="6091" xr:uid="{00000000-0005-0000-0000-0000D0170000}"/>
    <cellStyle name="Navadno 6 25" xfId="6092" xr:uid="{00000000-0005-0000-0000-0000D1170000}"/>
    <cellStyle name="Navadno 6 3" xfId="6093" xr:uid="{00000000-0005-0000-0000-0000D2170000}"/>
    <cellStyle name="Navadno 6 3 2" xfId="6094" xr:uid="{00000000-0005-0000-0000-0000D3170000}"/>
    <cellStyle name="Navadno 6 3 3" xfId="6095" xr:uid="{00000000-0005-0000-0000-0000D4170000}"/>
    <cellStyle name="Navadno 6 3 4" xfId="6096" xr:uid="{00000000-0005-0000-0000-0000D5170000}"/>
    <cellStyle name="Navadno 6 3 5" xfId="6097" xr:uid="{00000000-0005-0000-0000-0000D6170000}"/>
    <cellStyle name="Navadno 6 3 6" xfId="6098" xr:uid="{00000000-0005-0000-0000-0000D7170000}"/>
    <cellStyle name="Navadno 6 3 7" xfId="6099" xr:uid="{00000000-0005-0000-0000-0000D8170000}"/>
    <cellStyle name="Navadno 6 3 8" xfId="6100" xr:uid="{00000000-0005-0000-0000-0000D9170000}"/>
    <cellStyle name="Navadno 6 3 9" xfId="6101" xr:uid="{00000000-0005-0000-0000-0000DA170000}"/>
    <cellStyle name="Navadno 6 4" xfId="6102" xr:uid="{00000000-0005-0000-0000-0000DB170000}"/>
    <cellStyle name="Navadno 6 4 2" xfId="6103" xr:uid="{00000000-0005-0000-0000-0000DC170000}"/>
    <cellStyle name="Navadno 6 4 2 10" xfId="6104" xr:uid="{00000000-0005-0000-0000-0000DD170000}"/>
    <cellStyle name="Navadno 6 4 2 2" xfId="6105" xr:uid="{00000000-0005-0000-0000-0000DE170000}"/>
    <cellStyle name="Navadno 6 4 2 2 2" xfId="6106" xr:uid="{00000000-0005-0000-0000-0000DF170000}"/>
    <cellStyle name="Navadno 6 4 2 2 2 2" xfId="6107" xr:uid="{00000000-0005-0000-0000-0000E0170000}"/>
    <cellStyle name="Navadno 6 4 2 2 2 2 2" xfId="6108" xr:uid="{00000000-0005-0000-0000-0000E1170000}"/>
    <cellStyle name="Navadno 6 4 2 2 2 3" xfId="6109" xr:uid="{00000000-0005-0000-0000-0000E2170000}"/>
    <cellStyle name="Navadno 6 4 2 2 2 3 2" xfId="6110" xr:uid="{00000000-0005-0000-0000-0000E3170000}"/>
    <cellStyle name="Navadno 6 4 2 2 2 4" xfId="6111" xr:uid="{00000000-0005-0000-0000-0000E4170000}"/>
    <cellStyle name="Navadno 6 4 2 2 3" xfId="6112" xr:uid="{00000000-0005-0000-0000-0000E5170000}"/>
    <cellStyle name="Navadno 6 4 2 2 3 2" xfId="6113" xr:uid="{00000000-0005-0000-0000-0000E6170000}"/>
    <cellStyle name="Navadno 6 4 2 2 4" xfId="6114" xr:uid="{00000000-0005-0000-0000-0000E7170000}"/>
    <cellStyle name="Navadno 6 4 2 2 4 2" xfId="6115" xr:uid="{00000000-0005-0000-0000-0000E8170000}"/>
    <cellStyle name="Navadno 6 4 2 2 5" xfId="6116" xr:uid="{00000000-0005-0000-0000-0000E9170000}"/>
    <cellStyle name="Navadno 6 4 2 3" xfId="6117" xr:uid="{00000000-0005-0000-0000-0000EA170000}"/>
    <cellStyle name="Navadno 6 4 2 3 2" xfId="6118" xr:uid="{00000000-0005-0000-0000-0000EB170000}"/>
    <cellStyle name="Navadno 6 4 2 3 2 2" xfId="6119" xr:uid="{00000000-0005-0000-0000-0000EC170000}"/>
    <cellStyle name="Navadno 6 4 2 3 3" xfId="6120" xr:uid="{00000000-0005-0000-0000-0000ED170000}"/>
    <cellStyle name="Navadno 6 4 2 3 3 2" xfId="6121" xr:uid="{00000000-0005-0000-0000-0000EE170000}"/>
    <cellStyle name="Navadno 6 4 2 3 4" xfId="6122" xr:uid="{00000000-0005-0000-0000-0000EF170000}"/>
    <cellStyle name="Navadno 6 4 2 4" xfId="6123" xr:uid="{00000000-0005-0000-0000-0000F0170000}"/>
    <cellStyle name="Navadno 6 4 2 4 2" xfId="6124" xr:uid="{00000000-0005-0000-0000-0000F1170000}"/>
    <cellStyle name="Navadno 6 4 2 4 2 2" xfId="6125" xr:uid="{00000000-0005-0000-0000-0000F2170000}"/>
    <cellStyle name="Navadno 6 4 2 4 3" xfId="6126" xr:uid="{00000000-0005-0000-0000-0000F3170000}"/>
    <cellStyle name="Navadno 6 4 2 4 3 2" xfId="6127" xr:uid="{00000000-0005-0000-0000-0000F4170000}"/>
    <cellStyle name="Navadno 6 4 2 4 4" xfId="6128" xr:uid="{00000000-0005-0000-0000-0000F5170000}"/>
    <cellStyle name="Navadno 6 4 2 5" xfId="6129" xr:uid="{00000000-0005-0000-0000-0000F6170000}"/>
    <cellStyle name="Navadno 6 4 2 5 2" xfId="6130" xr:uid="{00000000-0005-0000-0000-0000F7170000}"/>
    <cellStyle name="Navadno 6 4 2 6" xfId="6131" xr:uid="{00000000-0005-0000-0000-0000F8170000}"/>
    <cellStyle name="Navadno 6 4 2 6 2" xfId="6132" xr:uid="{00000000-0005-0000-0000-0000F9170000}"/>
    <cellStyle name="Navadno 6 4 2 7" xfId="6133" xr:uid="{00000000-0005-0000-0000-0000FA170000}"/>
    <cellStyle name="Navadno 6 4 2 7 2" xfId="6134" xr:uid="{00000000-0005-0000-0000-0000FB170000}"/>
    <cellStyle name="Navadno 6 4 2 8" xfId="6135" xr:uid="{00000000-0005-0000-0000-0000FC170000}"/>
    <cellStyle name="Navadno 6 4 2 8 2" xfId="6136" xr:uid="{00000000-0005-0000-0000-0000FD170000}"/>
    <cellStyle name="Navadno 6 4 2 9" xfId="6137" xr:uid="{00000000-0005-0000-0000-0000FE170000}"/>
    <cellStyle name="Navadno 6 4 3" xfId="6138" xr:uid="{00000000-0005-0000-0000-0000FF170000}"/>
    <cellStyle name="Navadno 6 4 3 2" xfId="6139" xr:uid="{00000000-0005-0000-0000-000000180000}"/>
    <cellStyle name="Navadno 6 4 4" xfId="6140" xr:uid="{00000000-0005-0000-0000-000001180000}"/>
    <cellStyle name="Navadno 6 4 5" xfId="6141" xr:uid="{00000000-0005-0000-0000-000002180000}"/>
    <cellStyle name="Navadno 6 4 6" xfId="6142" xr:uid="{00000000-0005-0000-0000-000003180000}"/>
    <cellStyle name="Navadno 6 4 7" xfId="6143" xr:uid="{00000000-0005-0000-0000-000004180000}"/>
    <cellStyle name="Navadno 6 5" xfId="6144" xr:uid="{00000000-0005-0000-0000-000005180000}"/>
    <cellStyle name="Navadno 6 5 2" xfId="6145" xr:uid="{00000000-0005-0000-0000-000006180000}"/>
    <cellStyle name="Navadno 6 5 3" xfId="6146" xr:uid="{00000000-0005-0000-0000-000007180000}"/>
    <cellStyle name="Navadno 6 5 4" xfId="6147" xr:uid="{00000000-0005-0000-0000-000008180000}"/>
    <cellStyle name="Navadno 6 5 5" xfId="6148" xr:uid="{00000000-0005-0000-0000-000009180000}"/>
    <cellStyle name="Navadno 6 5 6" xfId="6149" xr:uid="{00000000-0005-0000-0000-00000A180000}"/>
    <cellStyle name="Navadno 6 6" xfId="6150" xr:uid="{00000000-0005-0000-0000-00000B180000}"/>
    <cellStyle name="Navadno 6 6 2" xfId="6151" xr:uid="{00000000-0005-0000-0000-00000C180000}"/>
    <cellStyle name="Navadno 6 6 3" xfId="6152" xr:uid="{00000000-0005-0000-0000-00000D180000}"/>
    <cellStyle name="Navadno 6 6 4" xfId="6153" xr:uid="{00000000-0005-0000-0000-00000E180000}"/>
    <cellStyle name="Navadno 6 6 5" xfId="6154" xr:uid="{00000000-0005-0000-0000-00000F180000}"/>
    <cellStyle name="Navadno 6 6 6" xfId="6155" xr:uid="{00000000-0005-0000-0000-000010180000}"/>
    <cellStyle name="Navadno 6 6 7" xfId="6156" xr:uid="{00000000-0005-0000-0000-000011180000}"/>
    <cellStyle name="Navadno 6 7" xfId="6157" xr:uid="{00000000-0005-0000-0000-000012180000}"/>
    <cellStyle name="Navadno 6 7 2" xfId="6158" xr:uid="{00000000-0005-0000-0000-000013180000}"/>
    <cellStyle name="Navadno 6 7 3" xfId="6159" xr:uid="{00000000-0005-0000-0000-000014180000}"/>
    <cellStyle name="Navadno 6 7 3 2" xfId="6160" xr:uid="{00000000-0005-0000-0000-000015180000}"/>
    <cellStyle name="Navadno 6 7 4" xfId="6161" xr:uid="{00000000-0005-0000-0000-000016180000}"/>
    <cellStyle name="Navadno 6 7 4 2" xfId="6162" xr:uid="{00000000-0005-0000-0000-000017180000}"/>
    <cellStyle name="Navadno 6 7 5" xfId="6163" xr:uid="{00000000-0005-0000-0000-000018180000}"/>
    <cellStyle name="Navadno 6 7 5 2" xfId="6164" xr:uid="{00000000-0005-0000-0000-000019180000}"/>
    <cellStyle name="Navadno 6 7 6" xfId="6165" xr:uid="{00000000-0005-0000-0000-00001A180000}"/>
    <cellStyle name="Navadno 6 8" xfId="6166" xr:uid="{00000000-0005-0000-0000-00001B180000}"/>
    <cellStyle name="Navadno 6 8 2" xfId="6167" xr:uid="{00000000-0005-0000-0000-00001C180000}"/>
    <cellStyle name="Navadno 6 8 2 2" xfId="6168" xr:uid="{00000000-0005-0000-0000-00001D180000}"/>
    <cellStyle name="Navadno 6 8 2 2 2" xfId="6169" xr:uid="{00000000-0005-0000-0000-00001E180000}"/>
    <cellStyle name="Navadno 6 8 2 3" xfId="6170" xr:uid="{00000000-0005-0000-0000-00001F180000}"/>
    <cellStyle name="Navadno 6 8 2 3 2" xfId="6171" xr:uid="{00000000-0005-0000-0000-000020180000}"/>
    <cellStyle name="Navadno 6 8 2 4" xfId="6172" xr:uid="{00000000-0005-0000-0000-000021180000}"/>
    <cellStyle name="Navadno 6 8 3" xfId="6173" xr:uid="{00000000-0005-0000-0000-000022180000}"/>
    <cellStyle name="Navadno 6 8 3 2" xfId="6174" xr:uid="{00000000-0005-0000-0000-000023180000}"/>
    <cellStyle name="Navadno 6 8 4" xfId="6175" xr:uid="{00000000-0005-0000-0000-000024180000}"/>
    <cellStyle name="Navadno 6 8 4 2" xfId="6176" xr:uid="{00000000-0005-0000-0000-000025180000}"/>
    <cellStyle name="Navadno 6 8 5" xfId="6177" xr:uid="{00000000-0005-0000-0000-000026180000}"/>
    <cellStyle name="Navadno 6 8 6" xfId="6178" xr:uid="{00000000-0005-0000-0000-000027180000}"/>
    <cellStyle name="Navadno 6 9" xfId="6179" xr:uid="{00000000-0005-0000-0000-000028180000}"/>
    <cellStyle name="Navadno 6 9 2" xfId="6180" xr:uid="{00000000-0005-0000-0000-000029180000}"/>
    <cellStyle name="Navadno 6 9 2 2" xfId="6181" xr:uid="{00000000-0005-0000-0000-00002A180000}"/>
    <cellStyle name="Navadno 6 9 3" xfId="6182" xr:uid="{00000000-0005-0000-0000-00002B180000}"/>
    <cellStyle name="Navadno 6 9 3 2" xfId="6183" xr:uid="{00000000-0005-0000-0000-00002C180000}"/>
    <cellStyle name="Navadno 6 9 4" xfId="6184" xr:uid="{00000000-0005-0000-0000-00002D180000}"/>
    <cellStyle name="Navadno 6 9 5" xfId="6185" xr:uid="{00000000-0005-0000-0000-00002E180000}"/>
    <cellStyle name="Navadno 60" xfId="6186" xr:uid="{00000000-0005-0000-0000-00002F180000}"/>
    <cellStyle name="Navadno 60 2" xfId="6187" xr:uid="{00000000-0005-0000-0000-000030180000}"/>
    <cellStyle name="Navadno 60 3" xfId="6188" xr:uid="{00000000-0005-0000-0000-000031180000}"/>
    <cellStyle name="Navadno 60 4" xfId="6189" xr:uid="{00000000-0005-0000-0000-000032180000}"/>
    <cellStyle name="Navadno 60 5" xfId="6190" xr:uid="{00000000-0005-0000-0000-000033180000}"/>
    <cellStyle name="Navadno 60 6" xfId="6191" xr:uid="{00000000-0005-0000-0000-000034180000}"/>
    <cellStyle name="Navadno 60_2008-145 BRINJE- POPIS VODA" xfId="6192" xr:uid="{00000000-0005-0000-0000-000035180000}"/>
    <cellStyle name="Navadno 61" xfId="6193" xr:uid="{00000000-0005-0000-0000-000036180000}"/>
    <cellStyle name="Navadno 61 2" xfId="6194" xr:uid="{00000000-0005-0000-0000-000037180000}"/>
    <cellStyle name="Navadno 61 3" xfId="6195" xr:uid="{00000000-0005-0000-0000-000038180000}"/>
    <cellStyle name="Navadno 61 4" xfId="6196" xr:uid="{00000000-0005-0000-0000-000039180000}"/>
    <cellStyle name="Navadno 61 5" xfId="6197" xr:uid="{00000000-0005-0000-0000-00003A180000}"/>
    <cellStyle name="Navadno 61 6" xfId="6198" xr:uid="{00000000-0005-0000-0000-00003B180000}"/>
    <cellStyle name="Navadno 61_2008-145 BRINJE- POPIS VODA" xfId="6199" xr:uid="{00000000-0005-0000-0000-00003C180000}"/>
    <cellStyle name="Navadno 62" xfId="6200" xr:uid="{00000000-0005-0000-0000-00003D180000}"/>
    <cellStyle name="Navadno 63" xfId="6201" xr:uid="{00000000-0005-0000-0000-00003E180000}"/>
    <cellStyle name="Navadno 64" xfId="6202" xr:uid="{00000000-0005-0000-0000-00003F180000}"/>
    <cellStyle name="Navadno 65" xfId="6203" xr:uid="{00000000-0005-0000-0000-000040180000}"/>
    <cellStyle name="Navadno 65 2" xfId="6204" xr:uid="{00000000-0005-0000-0000-000041180000}"/>
    <cellStyle name="Navadno 65 3" xfId="6205" xr:uid="{00000000-0005-0000-0000-000042180000}"/>
    <cellStyle name="Navadno 65 4" xfId="6206" xr:uid="{00000000-0005-0000-0000-000043180000}"/>
    <cellStyle name="Navadno 65 5" xfId="6207" xr:uid="{00000000-0005-0000-0000-000044180000}"/>
    <cellStyle name="Navadno 65 6" xfId="6208" xr:uid="{00000000-0005-0000-0000-000045180000}"/>
    <cellStyle name="Navadno 65_2008-145 BRINJE- POPIS VODA" xfId="6209" xr:uid="{00000000-0005-0000-0000-000046180000}"/>
    <cellStyle name="Navadno 66" xfId="6210" xr:uid="{00000000-0005-0000-0000-000047180000}"/>
    <cellStyle name="Navadno 67" xfId="6211" xr:uid="{00000000-0005-0000-0000-000048180000}"/>
    <cellStyle name="Navadno 68" xfId="6212" xr:uid="{00000000-0005-0000-0000-000049180000}"/>
    <cellStyle name="Navadno 69" xfId="6213" xr:uid="{00000000-0005-0000-0000-00004A180000}"/>
    <cellStyle name="Navadno 7" xfId="6214" xr:uid="{00000000-0005-0000-0000-00004B180000}"/>
    <cellStyle name="Navadno 7 10" xfId="6215" xr:uid="{00000000-0005-0000-0000-00004C180000}"/>
    <cellStyle name="Navadno 7 10 2" xfId="6216" xr:uid="{00000000-0005-0000-0000-00004D180000}"/>
    <cellStyle name="Navadno 7 11" xfId="6217" xr:uid="{00000000-0005-0000-0000-00004E180000}"/>
    <cellStyle name="Navadno 7 11 2" xfId="6218" xr:uid="{00000000-0005-0000-0000-00004F180000}"/>
    <cellStyle name="Navadno 7 12" xfId="6219" xr:uid="{00000000-0005-0000-0000-000050180000}"/>
    <cellStyle name="Navadno 7 12 2" xfId="6220" xr:uid="{00000000-0005-0000-0000-000051180000}"/>
    <cellStyle name="Navadno 7 13" xfId="6221" xr:uid="{00000000-0005-0000-0000-000052180000}"/>
    <cellStyle name="Navadno 7 13 2" xfId="6222" xr:uid="{00000000-0005-0000-0000-000053180000}"/>
    <cellStyle name="Navadno 7 14" xfId="6223" xr:uid="{00000000-0005-0000-0000-000054180000}"/>
    <cellStyle name="Navadno 7 14 2" xfId="6224" xr:uid="{00000000-0005-0000-0000-000055180000}"/>
    <cellStyle name="Navadno 7 15" xfId="6225" xr:uid="{00000000-0005-0000-0000-000056180000}"/>
    <cellStyle name="Navadno 7 15 2" xfId="6226" xr:uid="{00000000-0005-0000-0000-000057180000}"/>
    <cellStyle name="Navadno 7 16" xfId="6227" xr:uid="{00000000-0005-0000-0000-000058180000}"/>
    <cellStyle name="Navadno 7 16 2" xfId="6228" xr:uid="{00000000-0005-0000-0000-000059180000}"/>
    <cellStyle name="Navadno 7 17" xfId="6229" xr:uid="{00000000-0005-0000-0000-00005A180000}"/>
    <cellStyle name="Navadno 7 17 2" xfId="6230" xr:uid="{00000000-0005-0000-0000-00005B180000}"/>
    <cellStyle name="Navadno 7 18" xfId="6231" xr:uid="{00000000-0005-0000-0000-00005C180000}"/>
    <cellStyle name="Navadno 7 18 2" xfId="6232" xr:uid="{00000000-0005-0000-0000-00005D180000}"/>
    <cellStyle name="Navadno 7 19" xfId="6233" xr:uid="{00000000-0005-0000-0000-00005E180000}"/>
    <cellStyle name="Navadno 7 19 2" xfId="6234" xr:uid="{00000000-0005-0000-0000-00005F180000}"/>
    <cellStyle name="Navadno 7 2" xfId="6235" xr:uid="{00000000-0005-0000-0000-000060180000}"/>
    <cellStyle name="Navadno 7 2 10" xfId="6236" xr:uid="{00000000-0005-0000-0000-000061180000}"/>
    <cellStyle name="Navadno 7 2 11" xfId="6237" xr:uid="{00000000-0005-0000-0000-000062180000}"/>
    <cellStyle name="Navadno 7 2 12" xfId="6238" xr:uid="{00000000-0005-0000-0000-000063180000}"/>
    <cellStyle name="Navadno 7 2 13" xfId="6239" xr:uid="{00000000-0005-0000-0000-000064180000}"/>
    <cellStyle name="Navadno 7 2 14" xfId="6240" xr:uid="{00000000-0005-0000-0000-000065180000}"/>
    <cellStyle name="Navadno 7 2 15" xfId="6241" xr:uid="{00000000-0005-0000-0000-000066180000}"/>
    <cellStyle name="Navadno 7 2 16" xfId="6242" xr:uid="{00000000-0005-0000-0000-000067180000}"/>
    <cellStyle name="Navadno 7 2 17" xfId="6243" xr:uid="{00000000-0005-0000-0000-000068180000}"/>
    <cellStyle name="Navadno 7 2 18" xfId="6244" xr:uid="{00000000-0005-0000-0000-000069180000}"/>
    <cellStyle name="Navadno 7 2 19" xfId="6245" xr:uid="{00000000-0005-0000-0000-00006A180000}"/>
    <cellStyle name="Navadno 7 2 2" xfId="6246" xr:uid="{00000000-0005-0000-0000-00006B180000}"/>
    <cellStyle name="Navadno 7 2 2 2" xfId="6247" xr:uid="{00000000-0005-0000-0000-00006C180000}"/>
    <cellStyle name="Navadno 7 2 2 3" xfId="6248" xr:uid="{00000000-0005-0000-0000-00006D180000}"/>
    <cellStyle name="Navadno 7 2 20" xfId="6249" xr:uid="{00000000-0005-0000-0000-00006E180000}"/>
    <cellStyle name="Navadno 7 2 21" xfId="6250" xr:uid="{00000000-0005-0000-0000-00006F180000}"/>
    <cellStyle name="Navadno 7 2 22" xfId="6251" xr:uid="{00000000-0005-0000-0000-000070180000}"/>
    <cellStyle name="Navadno 7 2 23" xfId="6252" xr:uid="{00000000-0005-0000-0000-000071180000}"/>
    <cellStyle name="Navadno 7 2 3" xfId="6253" xr:uid="{00000000-0005-0000-0000-000072180000}"/>
    <cellStyle name="Navadno 7 2 4" xfId="6254" xr:uid="{00000000-0005-0000-0000-000073180000}"/>
    <cellStyle name="Navadno 7 2 5" xfId="6255" xr:uid="{00000000-0005-0000-0000-000074180000}"/>
    <cellStyle name="Navadno 7 2 6" xfId="6256" xr:uid="{00000000-0005-0000-0000-000075180000}"/>
    <cellStyle name="Navadno 7 2 7" xfId="6257" xr:uid="{00000000-0005-0000-0000-000076180000}"/>
    <cellStyle name="Navadno 7 2 8" xfId="6258" xr:uid="{00000000-0005-0000-0000-000077180000}"/>
    <cellStyle name="Navadno 7 2 9" xfId="6259" xr:uid="{00000000-0005-0000-0000-000078180000}"/>
    <cellStyle name="Navadno 7 20" xfId="6260" xr:uid="{00000000-0005-0000-0000-000079180000}"/>
    <cellStyle name="Navadno 7 20 2" xfId="6261" xr:uid="{00000000-0005-0000-0000-00007A180000}"/>
    <cellStyle name="Navadno 7 21" xfId="6262" xr:uid="{00000000-0005-0000-0000-00007B180000}"/>
    <cellStyle name="Navadno 7 21 2" xfId="6263" xr:uid="{00000000-0005-0000-0000-00007C180000}"/>
    <cellStyle name="Navadno 7 22" xfId="6264" xr:uid="{00000000-0005-0000-0000-00007D180000}"/>
    <cellStyle name="Navadno 7 22 2" xfId="6265" xr:uid="{00000000-0005-0000-0000-00007E180000}"/>
    <cellStyle name="Navadno 7 23" xfId="6266" xr:uid="{00000000-0005-0000-0000-00007F180000}"/>
    <cellStyle name="Navadno 7 23 2" xfId="6267" xr:uid="{00000000-0005-0000-0000-000080180000}"/>
    <cellStyle name="Navadno 7 24" xfId="6268" xr:uid="{00000000-0005-0000-0000-000081180000}"/>
    <cellStyle name="Navadno 7 24 2" xfId="6269" xr:uid="{00000000-0005-0000-0000-000082180000}"/>
    <cellStyle name="Navadno 7 25" xfId="6270" xr:uid="{00000000-0005-0000-0000-000083180000}"/>
    <cellStyle name="Navadno 7 25 2" xfId="6271" xr:uid="{00000000-0005-0000-0000-000084180000}"/>
    <cellStyle name="Navadno 7 26" xfId="6272" xr:uid="{00000000-0005-0000-0000-000085180000}"/>
    <cellStyle name="Navadno 7 26 2" xfId="6273" xr:uid="{00000000-0005-0000-0000-000086180000}"/>
    <cellStyle name="Navadno 7 27" xfId="6274" xr:uid="{00000000-0005-0000-0000-000087180000}"/>
    <cellStyle name="Navadno 7 27 2" xfId="6275" xr:uid="{00000000-0005-0000-0000-000088180000}"/>
    <cellStyle name="Navadno 7 28" xfId="6276" xr:uid="{00000000-0005-0000-0000-000089180000}"/>
    <cellStyle name="Navadno 7 28 2" xfId="6277" xr:uid="{00000000-0005-0000-0000-00008A180000}"/>
    <cellStyle name="Navadno 7 29" xfId="6278" xr:uid="{00000000-0005-0000-0000-00008B180000}"/>
    <cellStyle name="Navadno 7 29 2" xfId="6279" xr:uid="{00000000-0005-0000-0000-00008C180000}"/>
    <cellStyle name="Navadno 7 3" xfId="6280" xr:uid="{00000000-0005-0000-0000-00008D180000}"/>
    <cellStyle name="Navadno 7 3 10" xfId="6281" xr:uid="{00000000-0005-0000-0000-00008E180000}"/>
    <cellStyle name="Navadno 7 3 2" xfId="6282" xr:uid="{00000000-0005-0000-0000-00008F180000}"/>
    <cellStyle name="Navadno 7 3 2 2" xfId="6283" xr:uid="{00000000-0005-0000-0000-000090180000}"/>
    <cellStyle name="Navadno 7 3 3" xfId="6284" xr:uid="{00000000-0005-0000-0000-000091180000}"/>
    <cellStyle name="Navadno 7 3 3 2" xfId="6285" xr:uid="{00000000-0005-0000-0000-000092180000}"/>
    <cellStyle name="Navadno 7 3 3 2 2" xfId="6286" xr:uid="{00000000-0005-0000-0000-000093180000}"/>
    <cellStyle name="Navadno 7 3 3 2 2 2" xfId="6287" xr:uid="{00000000-0005-0000-0000-000094180000}"/>
    <cellStyle name="Navadno 7 3 3 2 3" xfId="6288" xr:uid="{00000000-0005-0000-0000-000095180000}"/>
    <cellStyle name="Navadno 7 3 3 2 3 2" xfId="6289" xr:uid="{00000000-0005-0000-0000-000096180000}"/>
    <cellStyle name="Navadno 7 3 3 2 4" xfId="6290" xr:uid="{00000000-0005-0000-0000-000097180000}"/>
    <cellStyle name="Navadno 7 3 3 3" xfId="6291" xr:uid="{00000000-0005-0000-0000-000098180000}"/>
    <cellStyle name="Navadno 7 3 3 3 2" xfId="6292" xr:uid="{00000000-0005-0000-0000-000099180000}"/>
    <cellStyle name="Navadno 7 3 3 4" xfId="6293" xr:uid="{00000000-0005-0000-0000-00009A180000}"/>
    <cellStyle name="Navadno 7 3 3 4 2" xfId="6294" xr:uid="{00000000-0005-0000-0000-00009B180000}"/>
    <cellStyle name="Navadno 7 3 3 5" xfId="6295" xr:uid="{00000000-0005-0000-0000-00009C180000}"/>
    <cellStyle name="Navadno 7 3 3 6" xfId="6296" xr:uid="{00000000-0005-0000-0000-00009D180000}"/>
    <cellStyle name="Navadno 7 3 4" xfId="6297" xr:uid="{00000000-0005-0000-0000-00009E180000}"/>
    <cellStyle name="Navadno 7 3 4 2" xfId="6298" xr:uid="{00000000-0005-0000-0000-00009F180000}"/>
    <cellStyle name="Navadno 7 3 4 2 2" xfId="6299" xr:uid="{00000000-0005-0000-0000-0000A0180000}"/>
    <cellStyle name="Navadno 7 3 4 3" xfId="6300" xr:uid="{00000000-0005-0000-0000-0000A1180000}"/>
    <cellStyle name="Navadno 7 3 4 3 2" xfId="6301" xr:uid="{00000000-0005-0000-0000-0000A2180000}"/>
    <cellStyle name="Navadno 7 3 4 4" xfId="6302" xr:uid="{00000000-0005-0000-0000-0000A3180000}"/>
    <cellStyle name="Navadno 7 3 4 5" xfId="6303" xr:uid="{00000000-0005-0000-0000-0000A4180000}"/>
    <cellStyle name="Navadno 7 3 5" xfId="6304" xr:uid="{00000000-0005-0000-0000-0000A5180000}"/>
    <cellStyle name="Navadno 7 3 5 2" xfId="6305" xr:uid="{00000000-0005-0000-0000-0000A6180000}"/>
    <cellStyle name="Navadno 7 3 5 2 2" xfId="6306" xr:uid="{00000000-0005-0000-0000-0000A7180000}"/>
    <cellStyle name="Navadno 7 3 5 3" xfId="6307" xr:uid="{00000000-0005-0000-0000-0000A8180000}"/>
    <cellStyle name="Navadno 7 3 5 3 2" xfId="6308" xr:uid="{00000000-0005-0000-0000-0000A9180000}"/>
    <cellStyle name="Navadno 7 3 5 4" xfId="6309" xr:uid="{00000000-0005-0000-0000-0000AA180000}"/>
    <cellStyle name="Navadno 7 3 5 5" xfId="6310" xr:uid="{00000000-0005-0000-0000-0000AB180000}"/>
    <cellStyle name="Navadno 7 3 6" xfId="6311" xr:uid="{00000000-0005-0000-0000-0000AC180000}"/>
    <cellStyle name="Navadno 7 3 6 2" xfId="6312" xr:uid="{00000000-0005-0000-0000-0000AD180000}"/>
    <cellStyle name="Navadno 7 3 6 3" xfId="6313" xr:uid="{00000000-0005-0000-0000-0000AE180000}"/>
    <cellStyle name="Navadno 7 3 7" xfId="6314" xr:uid="{00000000-0005-0000-0000-0000AF180000}"/>
    <cellStyle name="Navadno 7 3 7 2" xfId="6315" xr:uid="{00000000-0005-0000-0000-0000B0180000}"/>
    <cellStyle name="Navadno 7 3 7 3" xfId="6316" xr:uid="{00000000-0005-0000-0000-0000B1180000}"/>
    <cellStyle name="Navadno 7 3 8" xfId="6317" xr:uid="{00000000-0005-0000-0000-0000B2180000}"/>
    <cellStyle name="Navadno 7 3 8 2" xfId="6318" xr:uid="{00000000-0005-0000-0000-0000B3180000}"/>
    <cellStyle name="Navadno 7 3 8 3" xfId="6319" xr:uid="{00000000-0005-0000-0000-0000B4180000}"/>
    <cellStyle name="Navadno 7 3 9" xfId="6320" xr:uid="{00000000-0005-0000-0000-0000B5180000}"/>
    <cellStyle name="Navadno 7 30" xfId="6321" xr:uid="{00000000-0005-0000-0000-0000B6180000}"/>
    <cellStyle name="Navadno 7 30 2" xfId="6322" xr:uid="{00000000-0005-0000-0000-0000B7180000}"/>
    <cellStyle name="Navadno 7 31" xfId="6323" xr:uid="{00000000-0005-0000-0000-0000B8180000}"/>
    <cellStyle name="Navadno 7 31 2" xfId="6324" xr:uid="{00000000-0005-0000-0000-0000B9180000}"/>
    <cellStyle name="Navadno 7 32" xfId="6325" xr:uid="{00000000-0005-0000-0000-0000BA180000}"/>
    <cellStyle name="Navadno 7 32 2" xfId="6326" xr:uid="{00000000-0005-0000-0000-0000BB180000}"/>
    <cellStyle name="Navadno 7 33" xfId="6327" xr:uid="{00000000-0005-0000-0000-0000BC180000}"/>
    <cellStyle name="Navadno 7 33 2" xfId="6328" xr:uid="{00000000-0005-0000-0000-0000BD180000}"/>
    <cellStyle name="Navadno 7 34" xfId="6329" xr:uid="{00000000-0005-0000-0000-0000BE180000}"/>
    <cellStyle name="Navadno 7 34 2" xfId="6330" xr:uid="{00000000-0005-0000-0000-0000BF180000}"/>
    <cellStyle name="Navadno 7 35" xfId="6331" xr:uid="{00000000-0005-0000-0000-0000C0180000}"/>
    <cellStyle name="Navadno 7 35 2" xfId="6332" xr:uid="{00000000-0005-0000-0000-0000C1180000}"/>
    <cellStyle name="Navadno 7 36" xfId="6333" xr:uid="{00000000-0005-0000-0000-0000C2180000}"/>
    <cellStyle name="Navadno 7 36 2" xfId="6334" xr:uid="{00000000-0005-0000-0000-0000C3180000}"/>
    <cellStyle name="Navadno 7 37" xfId="6335" xr:uid="{00000000-0005-0000-0000-0000C4180000}"/>
    <cellStyle name="Navadno 7 37 2" xfId="6336" xr:uid="{00000000-0005-0000-0000-0000C5180000}"/>
    <cellStyle name="Navadno 7 38" xfId="6337" xr:uid="{00000000-0005-0000-0000-0000C6180000}"/>
    <cellStyle name="Navadno 7 38 2" xfId="6338" xr:uid="{00000000-0005-0000-0000-0000C7180000}"/>
    <cellStyle name="Navadno 7 39" xfId="6339" xr:uid="{00000000-0005-0000-0000-0000C8180000}"/>
    <cellStyle name="Navadno 7 39 2" xfId="6340" xr:uid="{00000000-0005-0000-0000-0000C9180000}"/>
    <cellStyle name="Navadno 7 4" xfId="6341" xr:uid="{00000000-0005-0000-0000-0000CA180000}"/>
    <cellStyle name="Navadno 7 4 2" xfId="6342" xr:uid="{00000000-0005-0000-0000-0000CB180000}"/>
    <cellStyle name="Navadno 7 4 2 2" xfId="6343" xr:uid="{00000000-0005-0000-0000-0000CC180000}"/>
    <cellStyle name="Navadno 7 4 2 2 2" xfId="6344" xr:uid="{00000000-0005-0000-0000-0000CD180000}"/>
    <cellStyle name="Navadno 7 4 2 2 2 2" xfId="6345" xr:uid="{00000000-0005-0000-0000-0000CE180000}"/>
    <cellStyle name="Navadno 7 4 2 2 3" xfId="6346" xr:uid="{00000000-0005-0000-0000-0000CF180000}"/>
    <cellStyle name="Navadno 7 4 2 2 3 2" xfId="6347" xr:uid="{00000000-0005-0000-0000-0000D0180000}"/>
    <cellStyle name="Navadno 7 4 2 2 4" xfId="6348" xr:uid="{00000000-0005-0000-0000-0000D1180000}"/>
    <cellStyle name="Navadno 7 4 2 3" xfId="6349" xr:uid="{00000000-0005-0000-0000-0000D2180000}"/>
    <cellStyle name="Navadno 7 4 2 3 2" xfId="6350" xr:uid="{00000000-0005-0000-0000-0000D3180000}"/>
    <cellStyle name="Navadno 7 4 2 4" xfId="6351" xr:uid="{00000000-0005-0000-0000-0000D4180000}"/>
    <cellStyle name="Navadno 7 4 2 4 2" xfId="6352" xr:uid="{00000000-0005-0000-0000-0000D5180000}"/>
    <cellStyle name="Navadno 7 4 2 5" xfId="6353" xr:uid="{00000000-0005-0000-0000-0000D6180000}"/>
    <cellStyle name="Navadno 7 4 2 6" xfId="6354" xr:uid="{00000000-0005-0000-0000-0000D7180000}"/>
    <cellStyle name="Navadno 7 4 3" xfId="6355" xr:uid="{00000000-0005-0000-0000-0000D8180000}"/>
    <cellStyle name="Navadno 7 4 3 2" xfId="6356" xr:uid="{00000000-0005-0000-0000-0000D9180000}"/>
    <cellStyle name="Navadno 7 4 3 2 2" xfId="6357" xr:uid="{00000000-0005-0000-0000-0000DA180000}"/>
    <cellStyle name="Navadno 7 4 3 3" xfId="6358" xr:uid="{00000000-0005-0000-0000-0000DB180000}"/>
    <cellStyle name="Navadno 7 4 3 3 2" xfId="6359" xr:uid="{00000000-0005-0000-0000-0000DC180000}"/>
    <cellStyle name="Navadno 7 4 3 4" xfId="6360" xr:uid="{00000000-0005-0000-0000-0000DD180000}"/>
    <cellStyle name="Navadno 7 4 3 5" xfId="6361" xr:uid="{00000000-0005-0000-0000-0000DE180000}"/>
    <cellStyle name="Navadno 7 4 4" xfId="6362" xr:uid="{00000000-0005-0000-0000-0000DF180000}"/>
    <cellStyle name="Navadno 7 4 4 2" xfId="6363" xr:uid="{00000000-0005-0000-0000-0000E0180000}"/>
    <cellStyle name="Navadno 7 4 4 2 2" xfId="6364" xr:uid="{00000000-0005-0000-0000-0000E1180000}"/>
    <cellStyle name="Navadno 7 4 4 3" xfId="6365" xr:uid="{00000000-0005-0000-0000-0000E2180000}"/>
    <cellStyle name="Navadno 7 4 4 3 2" xfId="6366" xr:uid="{00000000-0005-0000-0000-0000E3180000}"/>
    <cellStyle name="Navadno 7 4 4 4" xfId="6367" xr:uid="{00000000-0005-0000-0000-0000E4180000}"/>
    <cellStyle name="Navadno 7 4 4 5" xfId="6368" xr:uid="{00000000-0005-0000-0000-0000E5180000}"/>
    <cellStyle name="Navadno 7 4 5" xfId="6369" xr:uid="{00000000-0005-0000-0000-0000E6180000}"/>
    <cellStyle name="Navadno 7 4 5 2" xfId="6370" xr:uid="{00000000-0005-0000-0000-0000E7180000}"/>
    <cellStyle name="Navadno 7 4 5 3" xfId="6371" xr:uid="{00000000-0005-0000-0000-0000E8180000}"/>
    <cellStyle name="Navadno 7 4 6" xfId="6372" xr:uid="{00000000-0005-0000-0000-0000E9180000}"/>
    <cellStyle name="Navadno 7 4 6 2" xfId="6373" xr:uid="{00000000-0005-0000-0000-0000EA180000}"/>
    <cellStyle name="Navadno 7 4 6 3" xfId="6374" xr:uid="{00000000-0005-0000-0000-0000EB180000}"/>
    <cellStyle name="Navadno 7 4 7" xfId="6375" xr:uid="{00000000-0005-0000-0000-0000EC180000}"/>
    <cellStyle name="Navadno 7 4 7 2" xfId="6376" xr:uid="{00000000-0005-0000-0000-0000ED180000}"/>
    <cellStyle name="Navadno 7 4 8" xfId="6377" xr:uid="{00000000-0005-0000-0000-0000EE180000}"/>
    <cellStyle name="Navadno 7 4 9" xfId="6378" xr:uid="{00000000-0005-0000-0000-0000EF180000}"/>
    <cellStyle name="Navadno 7 40" xfId="6379" xr:uid="{00000000-0005-0000-0000-0000F0180000}"/>
    <cellStyle name="Navadno 7 40 2" xfId="6380" xr:uid="{00000000-0005-0000-0000-0000F1180000}"/>
    <cellStyle name="Navadno 7 41" xfId="6381" xr:uid="{00000000-0005-0000-0000-0000F2180000}"/>
    <cellStyle name="Navadno 7 41 2" xfId="6382" xr:uid="{00000000-0005-0000-0000-0000F3180000}"/>
    <cellStyle name="Navadno 7 42" xfId="6383" xr:uid="{00000000-0005-0000-0000-0000F4180000}"/>
    <cellStyle name="Navadno 7 42 2" xfId="6384" xr:uid="{00000000-0005-0000-0000-0000F5180000}"/>
    <cellStyle name="Navadno 7 43" xfId="6385" xr:uid="{00000000-0005-0000-0000-0000F6180000}"/>
    <cellStyle name="Navadno 7 43 2" xfId="6386" xr:uid="{00000000-0005-0000-0000-0000F7180000}"/>
    <cellStyle name="Navadno 7 44" xfId="6387" xr:uid="{00000000-0005-0000-0000-0000F8180000}"/>
    <cellStyle name="Navadno 7 44 2" xfId="6388" xr:uid="{00000000-0005-0000-0000-0000F9180000}"/>
    <cellStyle name="Navadno 7 45" xfId="6389" xr:uid="{00000000-0005-0000-0000-0000FA180000}"/>
    <cellStyle name="Navadno 7 46" xfId="6390" xr:uid="{00000000-0005-0000-0000-0000FB180000}"/>
    <cellStyle name="Navadno 7 5" xfId="6391" xr:uid="{00000000-0005-0000-0000-0000FC180000}"/>
    <cellStyle name="Navadno 7 5 2" xfId="6392" xr:uid="{00000000-0005-0000-0000-0000FD180000}"/>
    <cellStyle name="Navadno 7 5 3" xfId="6393" xr:uid="{00000000-0005-0000-0000-0000FE180000}"/>
    <cellStyle name="Navadno 7 5 4" xfId="6394" xr:uid="{00000000-0005-0000-0000-0000FF180000}"/>
    <cellStyle name="Navadno 7 5 5" xfId="6395" xr:uid="{00000000-0005-0000-0000-000000190000}"/>
    <cellStyle name="Navadno 7 5 6" xfId="6396" xr:uid="{00000000-0005-0000-0000-000001190000}"/>
    <cellStyle name="Navadno 7 5 7" xfId="6397" xr:uid="{00000000-0005-0000-0000-000002190000}"/>
    <cellStyle name="Navadno 7 6" xfId="6398" xr:uid="{00000000-0005-0000-0000-000003190000}"/>
    <cellStyle name="Navadno 7 6 2" xfId="6399" xr:uid="{00000000-0005-0000-0000-000004190000}"/>
    <cellStyle name="Navadno 7 6 3" xfId="6400" xr:uid="{00000000-0005-0000-0000-000005190000}"/>
    <cellStyle name="Navadno 7 6 4" xfId="6401" xr:uid="{00000000-0005-0000-0000-000006190000}"/>
    <cellStyle name="Navadno 7 6 5" xfId="6402" xr:uid="{00000000-0005-0000-0000-000007190000}"/>
    <cellStyle name="Navadno 7 6 6" xfId="6403" xr:uid="{00000000-0005-0000-0000-000008190000}"/>
    <cellStyle name="Navadno 7 6 7" xfId="6404" xr:uid="{00000000-0005-0000-0000-000009190000}"/>
    <cellStyle name="Navadno 7 7" xfId="6405" xr:uid="{00000000-0005-0000-0000-00000A190000}"/>
    <cellStyle name="Navadno 7 7 2" xfId="6406" xr:uid="{00000000-0005-0000-0000-00000B190000}"/>
    <cellStyle name="Navadno 7 8" xfId="6407" xr:uid="{00000000-0005-0000-0000-00000C190000}"/>
    <cellStyle name="Navadno 7 8 2" xfId="6408" xr:uid="{00000000-0005-0000-0000-00000D190000}"/>
    <cellStyle name="Navadno 7 9" xfId="6409" xr:uid="{00000000-0005-0000-0000-00000E190000}"/>
    <cellStyle name="Navadno 7 9 2" xfId="6410" xr:uid="{00000000-0005-0000-0000-00000F190000}"/>
    <cellStyle name="Navadno 70" xfId="6411" xr:uid="{00000000-0005-0000-0000-000010190000}"/>
    <cellStyle name="Navadno 71" xfId="6412" xr:uid="{00000000-0005-0000-0000-000011190000}"/>
    <cellStyle name="Navadno 72" xfId="6413" xr:uid="{00000000-0005-0000-0000-000012190000}"/>
    <cellStyle name="Navadno 73" xfId="6414" xr:uid="{00000000-0005-0000-0000-000013190000}"/>
    <cellStyle name="Navadno 73 2" xfId="6415" xr:uid="{00000000-0005-0000-0000-000014190000}"/>
    <cellStyle name="Navadno 74" xfId="6416" xr:uid="{00000000-0005-0000-0000-000015190000}"/>
    <cellStyle name="Navadno 75" xfId="6417" xr:uid="{00000000-0005-0000-0000-000016190000}"/>
    <cellStyle name="Navadno 76" xfId="6418" xr:uid="{00000000-0005-0000-0000-000017190000}"/>
    <cellStyle name="Navadno 77" xfId="6419" xr:uid="{00000000-0005-0000-0000-000018190000}"/>
    <cellStyle name="Navadno 78" xfId="6420" xr:uid="{00000000-0005-0000-0000-000019190000}"/>
    <cellStyle name="Navadno 79" xfId="6421" xr:uid="{00000000-0005-0000-0000-00001A190000}"/>
    <cellStyle name="Navadno 8" xfId="6422" xr:uid="{00000000-0005-0000-0000-00001B190000}"/>
    <cellStyle name="Navadno 8 10" xfId="6423" xr:uid="{00000000-0005-0000-0000-00001C190000}"/>
    <cellStyle name="Navadno 8 10 2" xfId="6424" xr:uid="{00000000-0005-0000-0000-00001D190000}"/>
    <cellStyle name="Navadno 8 11" xfId="6425" xr:uid="{00000000-0005-0000-0000-00001E190000}"/>
    <cellStyle name="Navadno 8 11 2" xfId="6426" xr:uid="{00000000-0005-0000-0000-00001F190000}"/>
    <cellStyle name="Navadno 8 12" xfId="6427" xr:uid="{00000000-0005-0000-0000-000020190000}"/>
    <cellStyle name="Navadno 8 12 2" xfId="6428" xr:uid="{00000000-0005-0000-0000-000021190000}"/>
    <cellStyle name="Navadno 8 13" xfId="6429" xr:uid="{00000000-0005-0000-0000-000022190000}"/>
    <cellStyle name="Navadno 8 13 2" xfId="6430" xr:uid="{00000000-0005-0000-0000-000023190000}"/>
    <cellStyle name="Navadno 8 14" xfId="6431" xr:uid="{00000000-0005-0000-0000-000024190000}"/>
    <cellStyle name="Navadno 8 14 2" xfId="6432" xr:uid="{00000000-0005-0000-0000-000025190000}"/>
    <cellStyle name="Navadno 8 15" xfId="6433" xr:uid="{00000000-0005-0000-0000-000026190000}"/>
    <cellStyle name="Navadno 8 15 2" xfId="6434" xr:uid="{00000000-0005-0000-0000-000027190000}"/>
    <cellStyle name="Navadno 8 16" xfId="6435" xr:uid="{00000000-0005-0000-0000-000028190000}"/>
    <cellStyle name="Navadno 8 16 2" xfId="6436" xr:uid="{00000000-0005-0000-0000-000029190000}"/>
    <cellStyle name="Navadno 8 17" xfId="6437" xr:uid="{00000000-0005-0000-0000-00002A190000}"/>
    <cellStyle name="Navadno 8 17 2" xfId="6438" xr:uid="{00000000-0005-0000-0000-00002B190000}"/>
    <cellStyle name="Navadno 8 18" xfId="6439" xr:uid="{00000000-0005-0000-0000-00002C190000}"/>
    <cellStyle name="Navadno 8 18 2" xfId="6440" xr:uid="{00000000-0005-0000-0000-00002D190000}"/>
    <cellStyle name="Navadno 8 19" xfId="6441" xr:uid="{00000000-0005-0000-0000-00002E190000}"/>
    <cellStyle name="Navadno 8 19 2" xfId="6442" xr:uid="{00000000-0005-0000-0000-00002F190000}"/>
    <cellStyle name="Navadno 8 2" xfId="6443" xr:uid="{00000000-0005-0000-0000-000030190000}"/>
    <cellStyle name="Navadno 8 2 10" xfId="6444" xr:uid="{00000000-0005-0000-0000-000031190000}"/>
    <cellStyle name="Navadno 8 2 11" xfId="6445" xr:uid="{00000000-0005-0000-0000-000032190000}"/>
    <cellStyle name="Navadno 8 2 12" xfId="6446" xr:uid="{00000000-0005-0000-0000-000033190000}"/>
    <cellStyle name="Navadno 8 2 13" xfId="6447" xr:uid="{00000000-0005-0000-0000-000034190000}"/>
    <cellStyle name="Navadno 8 2 14" xfId="6448" xr:uid="{00000000-0005-0000-0000-000035190000}"/>
    <cellStyle name="Navadno 8 2 15" xfId="6449" xr:uid="{00000000-0005-0000-0000-000036190000}"/>
    <cellStyle name="Navadno 8 2 16" xfId="6450" xr:uid="{00000000-0005-0000-0000-000037190000}"/>
    <cellStyle name="Navadno 8 2 17" xfId="6451" xr:uid="{00000000-0005-0000-0000-000038190000}"/>
    <cellStyle name="Navadno 8 2 18" xfId="6452" xr:uid="{00000000-0005-0000-0000-000039190000}"/>
    <cellStyle name="Navadno 8 2 19" xfId="6453" xr:uid="{00000000-0005-0000-0000-00003A190000}"/>
    <cellStyle name="Navadno 8 2 2" xfId="6454" xr:uid="{00000000-0005-0000-0000-00003B190000}"/>
    <cellStyle name="Navadno 8 2 20" xfId="6455" xr:uid="{00000000-0005-0000-0000-00003C190000}"/>
    <cellStyle name="Navadno 8 2 21" xfId="6456" xr:uid="{00000000-0005-0000-0000-00003D190000}"/>
    <cellStyle name="Navadno 8 2 22" xfId="6457" xr:uid="{00000000-0005-0000-0000-00003E190000}"/>
    <cellStyle name="Navadno 8 2 23" xfId="6458" xr:uid="{00000000-0005-0000-0000-00003F190000}"/>
    <cellStyle name="Navadno 8 2 24" xfId="6459" xr:uid="{00000000-0005-0000-0000-000040190000}"/>
    <cellStyle name="Navadno 8 2 3" xfId="6460" xr:uid="{00000000-0005-0000-0000-000041190000}"/>
    <cellStyle name="Navadno 8 2 4" xfId="6461" xr:uid="{00000000-0005-0000-0000-000042190000}"/>
    <cellStyle name="Navadno 8 2 5" xfId="6462" xr:uid="{00000000-0005-0000-0000-000043190000}"/>
    <cellStyle name="Navadno 8 2 6" xfId="6463" xr:uid="{00000000-0005-0000-0000-000044190000}"/>
    <cellStyle name="Navadno 8 2 7" xfId="6464" xr:uid="{00000000-0005-0000-0000-000045190000}"/>
    <cellStyle name="Navadno 8 2 8" xfId="6465" xr:uid="{00000000-0005-0000-0000-000046190000}"/>
    <cellStyle name="Navadno 8 2 9" xfId="6466" xr:uid="{00000000-0005-0000-0000-000047190000}"/>
    <cellStyle name="Navadno 8 20" xfId="6467" xr:uid="{00000000-0005-0000-0000-000048190000}"/>
    <cellStyle name="Navadno 8 20 2" xfId="6468" xr:uid="{00000000-0005-0000-0000-000049190000}"/>
    <cellStyle name="Navadno 8 21" xfId="6469" xr:uid="{00000000-0005-0000-0000-00004A190000}"/>
    <cellStyle name="Navadno 8 21 2" xfId="6470" xr:uid="{00000000-0005-0000-0000-00004B190000}"/>
    <cellStyle name="Navadno 8 22" xfId="6471" xr:uid="{00000000-0005-0000-0000-00004C190000}"/>
    <cellStyle name="Navadno 8 22 2" xfId="6472" xr:uid="{00000000-0005-0000-0000-00004D190000}"/>
    <cellStyle name="Navadno 8 23" xfId="6473" xr:uid="{00000000-0005-0000-0000-00004E190000}"/>
    <cellStyle name="Navadno 8 23 2" xfId="6474" xr:uid="{00000000-0005-0000-0000-00004F190000}"/>
    <cellStyle name="Navadno 8 24" xfId="6475" xr:uid="{00000000-0005-0000-0000-000050190000}"/>
    <cellStyle name="Navadno 8 24 2" xfId="6476" xr:uid="{00000000-0005-0000-0000-000051190000}"/>
    <cellStyle name="Navadno 8 25" xfId="6477" xr:uid="{00000000-0005-0000-0000-000052190000}"/>
    <cellStyle name="Navadno 8 25 2" xfId="6478" xr:uid="{00000000-0005-0000-0000-000053190000}"/>
    <cellStyle name="Navadno 8 26" xfId="6479" xr:uid="{00000000-0005-0000-0000-000054190000}"/>
    <cellStyle name="Navadno 8 26 2" xfId="6480" xr:uid="{00000000-0005-0000-0000-000055190000}"/>
    <cellStyle name="Navadno 8 27" xfId="6481" xr:uid="{00000000-0005-0000-0000-000056190000}"/>
    <cellStyle name="Navadno 8 27 2" xfId="6482" xr:uid="{00000000-0005-0000-0000-000057190000}"/>
    <cellStyle name="Navadno 8 28" xfId="6483" xr:uid="{00000000-0005-0000-0000-000058190000}"/>
    <cellStyle name="Navadno 8 28 2" xfId="6484" xr:uid="{00000000-0005-0000-0000-000059190000}"/>
    <cellStyle name="Navadno 8 29" xfId="6485" xr:uid="{00000000-0005-0000-0000-00005A190000}"/>
    <cellStyle name="Navadno 8 29 2" xfId="6486" xr:uid="{00000000-0005-0000-0000-00005B190000}"/>
    <cellStyle name="Navadno 8 3" xfId="6487" xr:uid="{00000000-0005-0000-0000-00005C190000}"/>
    <cellStyle name="Navadno 8 3 2" xfId="6488" xr:uid="{00000000-0005-0000-0000-00005D190000}"/>
    <cellStyle name="Navadno 8 3 2 2" xfId="6489" xr:uid="{00000000-0005-0000-0000-00005E190000}"/>
    <cellStyle name="Navadno 8 3 3" xfId="6490" xr:uid="{00000000-0005-0000-0000-00005F190000}"/>
    <cellStyle name="Navadno 8 3 4" xfId="6491" xr:uid="{00000000-0005-0000-0000-000060190000}"/>
    <cellStyle name="Navadno 8 3 5" xfId="6492" xr:uid="{00000000-0005-0000-0000-000061190000}"/>
    <cellStyle name="Navadno 8 3 6" xfId="6493" xr:uid="{00000000-0005-0000-0000-000062190000}"/>
    <cellStyle name="Navadno 8 3 7" xfId="6494" xr:uid="{00000000-0005-0000-0000-000063190000}"/>
    <cellStyle name="Navadno 8 3 8" xfId="6495" xr:uid="{00000000-0005-0000-0000-000064190000}"/>
    <cellStyle name="Navadno 8 3 9" xfId="6496" xr:uid="{00000000-0005-0000-0000-000065190000}"/>
    <cellStyle name="Navadno 8 30" xfId="6497" xr:uid="{00000000-0005-0000-0000-000066190000}"/>
    <cellStyle name="Navadno 8 30 2" xfId="6498" xr:uid="{00000000-0005-0000-0000-000067190000}"/>
    <cellStyle name="Navadno 8 31" xfId="6499" xr:uid="{00000000-0005-0000-0000-000068190000}"/>
    <cellStyle name="Navadno 8 31 2" xfId="6500" xr:uid="{00000000-0005-0000-0000-000069190000}"/>
    <cellStyle name="Navadno 8 32" xfId="6501" xr:uid="{00000000-0005-0000-0000-00006A190000}"/>
    <cellStyle name="Navadno 8 32 2" xfId="6502" xr:uid="{00000000-0005-0000-0000-00006B190000}"/>
    <cellStyle name="Navadno 8 33" xfId="6503" xr:uid="{00000000-0005-0000-0000-00006C190000}"/>
    <cellStyle name="Navadno 8 33 2" xfId="6504" xr:uid="{00000000-0005-0000-0000-00006D190000}"/>
    <cellStyle name="Navadno 8 34" xfId="6505" xr:uid="{00000000-0005-0000-0000-00006E190000}"/>
    <cellStyle name="Navadno 8 34 2" xfId="6506" xr:uid="{00000000-0005-0000-0000-00006F190000}"/>
    <cellStyle name="Navadno 8 35" xfId="6507" xr:uid="{00000000-0005-0000-0000-000070190000}"/>
    <cellStyle name="Navadno 8 35 2" xfId="6508" xr:uid="{00000000-0005-0000-0000-000071190000}"/>
    <cellStyle name="Navadno 8 36" xfId="6509" xr:uid="{00000000-0005-0000-0000-000072190000}"/>
    <cellStyle name="Navadno 8 36 2" xfId="6510" xr:uid="{00000000-0005-0000-0000-000073190000}"/>
    <cellStyle name="Navadno 8 37" xfId="6511" xr:uid="{00000000-0005-0000-0000-000074190000}"/>
    <cellStyle name="Navadno 8 37 2" xfId="6512" xr:uid="{00000000-0005-0000-0000-000075190000}"/>
    <cellStyle name="Navadno 8 38" xfId="6513" xr:uid="{00000000-0005-0000-0000-000076190000}"/>
    <cellStyle name="Navadno 8 38 2" xfId="6514" xr:uid="{00000000-0005-0000-0000-000077190000}"/>
    <cellStyle name="Navadno 8 39" xfId="6515" xr:uid="{00000000-0005-0000-0000-000078190000}"/>
    <cellStyle name="Navadno 8 39 2" xfId="6516" xr:uid="{00000000-0005-0000-0000-000079190000}"/>
    <cellStyle name="Navadno 8 4" xfId="6517" xr:uid="{00000000-0005-0000-0000-00007A190000}"/>
    <cellStyle name="Navadno 8 4 2" xfId="6518" xr:uid="{00000000-0005-0000-0000-00007B190000}"/>
    <cellStyle name="Navadno 8 4 3" xfId="6519" xr:uid="{00000000-0005-0000-0000-00007C190000}"/>
    <cellStyle name="Navadno 8 4 4" xfId="6520" xr:uid="{00000000-0005-0000-0000-00007D190000}"/>
    <cellStyle name="Navadno 8 4 5" xfId="6521" xr:uid="{00000000-0005-0000-0000-00007E190000}"/>
    <cellStyle name="Navadno 8 4 6" xfId="6522" xr:uid="{00000000-0005-0000-0000-00007F190000}"/>
    <cellStyle name="Navadno 8 40" xfId="6523" xr:uid="{00000000-0005-0000-0000-000080190000}"/>
    <cellStyle name="Navadno 8 40 2" xfId="6524" xr:uid="{00000000-0005-0000-0000-000081190000}"/>
    <cellStyle name="Navadno 8 41" xfId="6525" xr:uid="{00000000-0005-0000-0000-000082190000}"/>
    <cellStyle name="Navadno 8 41 2" xfId="6526" xr:uid="{00000000-0005-0000-0000-000083190000}"/>
    <cellStyle name="Navadno 8 42" xfId="6527" xr:uid="{00000000-0005-0000-0000-000084190000}"/>
    <cellStyle name="Navadno 8 42 2" xfId="6528" xr:uid="{00000000-0005-0000-0000-000085190000}"/>
    <cellStyle name="Navadno 8 43" xfId="6529" xr:uid="{00000000-0005-0000-0000-000086190000}"/>
    <cellStyle name="Navadno 8 43 2" xfId="6530" xr:uid="{00000000-0005-0000-0000-000087190000}"/>
    <cellStyle name="Navadno 8 44" xfId="6531" xr:uid="{00000000-0005-0000-0000-000088190000}"/>
    <cellStyle name="Navadno 8 44 2" xfId="6532" xr:uid="{00000000-0005-0000-0000-000089190000}"/>
    <cellStyle name="Navadno 8 45" xfId="6533" xr:uid="{00000000-0005-0000-0000-00008A190000}"/>
    <cellStyle name="Navadno 8 46" xfId="6534" xr:uid="{00000000-0005-0000-0000-00008B190000}"/>
    <cellStyle name="Navadno 8 5" xfId="6535" xr:uid="{00000000-0005-0000-0000-00008C190000}"/>
    <cellStyle name="Navadno 8 5 10" xfId="6536" xr:uid="{00000000-0005-0000-0000-00008D190000}"/>
    <cellStyle name="Navadno 8 5 2" xfId="6537" xr:uid="{00000000-0005-0000-0000-00008E190000}"/>
    <cellStyle name="Navadno 8 5 2 2" xfId="6538" xr:uid="{00000000-0005-0000-0000-00008F190000}"/>
    <cellStyle name="Navadno 8 5 3" xfId="6539" xr:uid="{00000000-0005-0000-0000-000090190000}"/>
    <cellStyle name="Navadno 8 5 3 2" xfId="6540" xr:uid="{00000000-0005-0000-0000-000091190000}"/>
    <cellStyle name="Navadno 8 5 3 2 2" xfId="6541" xr:uid="{00000000-0005-0000-0000-000092190000}"/>
    <cellStyle name="Navadno 8 5 3 2 2 2" xfId="6542" xr:uid="{00000000-0005-0000-0000-000093190000}"/>
    <cellStyle name="Navadno 8 5 3 2 3" xfId="6543" xr:uid="{00000000-0005-0000-0000-000094190000}"/>
    <cellStyle name="Navadno 8 5 3 2 3 2" xfId="6544" xr:uid="{00000000-0005-0000-0000-000095190000}"/>
    <cellStyle name="Navadno 8 5 3 2 4" xfId="6545" xr:uid="{00000000-0005-0000-0000-000096190000}"/>
    <cellStyle name="Navadno 8 5 3 3" xfId="6546" xr:uid="{00000000-0005-0000-0000-000097190000}"/>
    <cellStyle name="Navadno 8 5 3 3 2" xfId="6547" xr:uid="{00000000-0005-0000-0000-000098190000}"/>
    <cellStyle name="Navadno 8 5 3 4" xfId="6548" xr:uid="{00000000-0005-0000-0000-000099190000}"/>
    <cellStyle name="Navadno 8 5 3 4 2" xfId="6549" xr:uid="{00000000-0005-0000-0000-00009A190000}"/>
    <cellStyle name="Navadno 8 5 3 5" xfId="6550" xr:uid="{00000000-0005-0000-0000-00009B190000}"/>
    <cellStyle name="Navadno 8 5 3 6" xfId="6551" xr:uid="{00000000-0005-0000-0000-00009C190000}"/>
    <cellStyle name="Navadno 8 5 4" xfId="6552" xr:uid="{00000000-0005-0000-0000-00009D190000}"/>
    <cellStyle name="Navadno 8 5 4 2" xfId="6553" xr:uid="{00000000-0005-0000-0000-00009E190000}"/>
    <cellStyle name="Navadno 8 5 4 2 2" xfId="6554" xr:uid="{00000000-0005-0000-0000-00009F190000}"/>
    <cellStyle name="Navadno 8 5 4 3" xfId="6555" xr:uid="{00000000-0005-0000-0000-0000A0190000}"/>
    <cellStyle name="Navadno 8 5 4 3 2" xfId="6556" xr:uid="{00000000-0005-0000-0000-0000A1190000}"/>
    <cellStyle name="Navadno 8 5 4 4" xfId="6557" xr:uid="{00000000-0005-0000-0000-0000A2190000}"/>
    <cellStyle name="Navadno 8 5 4 5" xfId="6558" xr:uid="{00000000-0005-0000-0000-0000A3190000}"/>
    <cellStyle name="Navadno 8 5 5" xfId="6559" xr:uid="{00000000-0005-0000-0000-0000A4190000}"/>
    <cellStyle name="Navadno 8 5 5 2" xfId="6560" xr:uid="{00000000-0005-0000-0000-0000A5190000}"/>
    <cellStyle name="Navadno 8 5 5 2 2" xfId="6561" xr:uid="{00000000-0005-0000-0000-0000A6190000}"/>
    <cellStyle name="Navadno 8 5 5 3" xfId="6562" xr:uid="{00000000-0005-0000-0000-0000A7190000}"/>
    <cellStyle name="Navadno 8 5 5 3 2" xfId="6563" xr:uid="{00000000-0005-0000-0000-0000A8190000}"/>
    <cellStyle name="Navadno 8 5 5 4" xfId="6564" xr:uid="{00000000-0005-0000-0000-0000A9190000}"/>
    <cellStyle name="Navadno 8 5 5 5" xfId="6565" xr:uid="{00000000-0005-0000-0000-0000AA190000}"/>
    <cellStyle name="Navadno 8 5 6" xfId="6566" xr:uid="{00000000-0005-0000-0000-0000AB190000}"/>
    <cellStyle name="Navadno 8 5 6 2" xfId="6567" xr:uid="{00000000-0005-0000-0000-0000AC190000}"/>
    <cellStyle name="Navadno 8 5 6 3" xfId="6568" xr:uid="{00000000-0005-0000-0000-0000AD190000}"/>
    <cellStyle name="Navadno 8 5 7" xfId="6569" xr:uid="{00000000-0005-0000-0000-0000AE190000}"/>
    <cellStyle name="Navadno 8 5 7 2" xfId="6570" xr:uid="{00000000-0005-0000-0000-0000AF190000}"/>
    <cellStyle name="Navadno 8 5 8" xfId="6571" xr:uid="{00000000-0005-0000-0000-0000B0190000}"/>
    <cellStyle name="Navadno 8 5 8 2" xfId="6572" xr:uid="{00000000-0005-0000-0000-0000B1190000}"/>
    <cellStyle name="Navadno 8 5 9" xfId="6573" xr:uid="{00000000-0005-0000-0000-0000B2190000}"/>
    <cellStyle name="Navadno 8 6" xfId="6574" xr:uid="{00000000-0005-0000-0000-0000B3190000}"/>
    <cellStyle name="Navadno 8 6 2" xfId="6575" xr:uid="{00000000-0005-0000-0000-0000B4190000}"/>
    <cellStyle name="Navadno 8 6 2 2" xfId="6576" xr:uid="{00000000-0005-0000-0000-0000B5190000}"/>
    <cellStyle name="Navadno 8 6 2 2 2" xfId="6577" xr:uid="{00000000-0005-0000-0000-0000B6190000}"/>
    <cellStyle name="Navadno 8 6 2 2 2 2" xfId="6578" xr:uid="{00000000-0005-0000-0000-0000B7190000}"/>
    <cellStyle name="Navadno 8 6 2 2 2 2 2" xfId="6579" xr:uid="{00000000-0005-0000-0000-0000B8190000}"/>
    <cellStyle name="Navadno 8 6 2 2 2 3" xfId="6580" xr:uid="{00000000-0005-0000-0000-0000B9190000}"/>
    <cellStyle name="Navadno 8 6 2 2 2 3 2" xfId="6581" xr:uid="{00000000-0005-0000-0000-0000BA190000}"/>
    <cellStyle name="Navadno 8 6 2 2 2 4" xfId="6582" xr:uid="{00000000-0005-0000-0000-0000BB190000}"/>
    <cellStyle name="Navadno 8 6 2 2 3" xfId="6583" xr:uid="{00000000-0005-0000-0000-0000BC190000}"/>
    <cellStyle name="Navadno 8 6 2 2 3 2" xfId="6584" xr:uid="{00000000-0005-0000-0000-0000BD190000}"/>
    <cellStyle name="Navadno 8 6 2 2 4" xfId="6585" xr:uid="{00000000-0005-0000-0000-0000BE190000}"/>
    <cellStyle name="Navadno 8 6 2 2 4 2" xfId="6586" xr:uid="{00000000-0005-0000-0000-0000BF190000}"/>
    <cellStyle name="Navadno 8 6 2 2 5" xfId="6587" xr:uid="{00000000-0005-0000-0000-0000C0190000}"/>
    <cellStyle name="Navadno 8 6 2 3" xfId="6588" xr:uid="{00000000-0005-0000-0000-0000C1190000}"/>
    <cellStyle name="Navadno 8 6 2 3 2" xfId="6589" xr:uid="{00000000-0005-0000-0000-0000C2190000}"/>
    <cellStyle name="Navadno 8 6 2 3 2 2" xfId="6590" xr:uid="{00000000-0005-0000-0000-0000C3190000}"/>
    <cellStyle name="Navadno 8 6 2 3 3" xfId="6591" xr:uid="{00000000-0005-0000-0000-0000C4190000}"/>
    <cellStyle name="Navadno 8 6 2 3 3 2" xfId="6592" xr:uid="{00000000-0005-0000-0000-0000C5190000}"/>
    <cellStyle name="Navadno 8 6 2 3 4" xfId="6593" xr:uid="{00000000-0005-0000-0000-0000C6190000}"/>
    <cellStyle name="Navadno 8 6 2 4" xfId="6594" xr:uid="{00000000-0005-0000-0000-0000C7190000}"/>
    <cellStyle name="Navadno 8 6 2 4 2" xfId="6595" xr:uid="{00000000-0005-0000-0000-0000C8190000}"/>
    <cellStyle name="Navadno 8 6 2 4 2 2" xfId="6596" xr:uid="{00000000-0005-0000-0000-0000C9190000}"/>
    <cellStyle name="Navadno 8 6 2 4 3" xfId="6597" xr:uid="{00000000-0005-0000-0000-0000CA190000}"/>
    <cellStyle name="Navadno 8 6 2 4 3 2" xfId="6598" xr:uid="{00000000-0005-0000-0000-0000CB190000}"/>
    <cellStyle name="Navadno 8 6 2 4 4" xfId="6599" xr:uid="{00000000-0005-0000-0000-0000CC190000}"/>
    <cellStyle name="Navadno 8 6 2 5" xfId="6600" xr:uid="{00000000-0005-0000-0000-0000CD190000}"/>
    <cellStyle name="Navadno 8 6 2 5 2" xfId="6601" xr:uid="{00000000-0005-0000-0000-0000CE190000}"/>
    <cellStyle name="Navadno 8 6 2 6" xfId="6602" xr:uid="{00000000-0005-0000-0000-0000CF190000}"/>
    <cellStyle name="Navadno 8 6 2 6 2" xfId="6603" xr:uid="{00000000-0005-0000-0000-0000D0190000}"/>
    <cellStyle name="Navadno 8 6 2 7" xfId="6604" xr:uid="{00000000-0005-0000-0000-0000D1190000}"/>
    <cellStyle name="Navadno 8 6 2 7 2" xfId="6605" xr:uid="{00000000-0005-0000-0000-0000D2190000}"/>
    <cellStyle name="Navadno 8 6 2 8" xfId="6606" xr:uid="{00000000-0005-0000-0000-0000D3190000}"/>
    <cellStyle name="Navadno 8 6 2 9" xfId="6607" xr:uid="{00000000-0005-0000-0000-0000D4190000}"/>
    <cellStyle name="Navadno 8 6 3" xfId="6608" xr:uid="{00000000-0005-0000-0000-0000D5190000}"/>
    <cellStyle name="Navadno 8 6 4" xfId="6609" xr:uid="{00000000-0005-0000-0000-0000D6190000}"/>
    <cellStyle name="Navadno 8 6 5" xfId="6610" xr:uid="{00000000-0005-0000-0000-0000D7190000}"/>
    <cellStyle name="Navadno 8 6 6" xfId="6611" xr:uid="{00000000-0005-0000-0000-0000D8190000}"/>
    <cellStyle name="Navadno 8 6 7" xfId="6612" xr:uid="{00000000-0005-0000-0000-0000D9190000}"/>
    <cellStyle name="Navadno 8 7" xfId="6613" xr:uid="{00000000-0005-0000-0000-0000DA190000}"/>
    <cellStyle name="Navadno 8 7 2" xfId="6614" xr:uid="{00000000-0005-0000-0000-0000DB190000}"/>
    <cellStyle name="Navadno 8 7 3" xfId="6615" xr:uid="{00000000-0005-0000-0000-0000DC190000}"/>
    <cellStyle name="Navadno 8 8" xfId="6616" xr:uid="{00000000-0005-0000-0000-0000DD190000}"/>
    <cellStyle name="Navadno 8 8 2" xfId="6617" xr:uid="{00000000-0005-0000-0000-0000DE190000}"/>
    <cellStyle name="Navadno 8 9" xfId="6618" xr:uid="{00000000-0005-0000-0000-0000DF190000}"/>
    <cellStyle name="Navadno 8 9 2" xfId="6619" xr:uid="{00000000-0005-0000-0000-0000E0190000}"/>
    <cellStyle name="Navadno 80" xfId="6620" xr:uid="{00000000-0005-0000-0000-0000E1190000}"/>
    <cellStyle name="Navadno 81" xfId="6621" xr:uid="{00000000-0005-0000-0000-0000E2190000}"/>
    <cellStyle name="Navadno 82" xfId="6622" xr:uid="{00000000-0005-0000-0000-0000E3190000}"/>
    <cellStyle name="Navadno 83" xfId="6623" xr:uid="{00000000-0005-0000-0000-0000E4190000}"/>
    <cellStyle name="Navadno 84" xfId="6624" xr:uid="{00000000-0005-0000-0000-0000E5190000}"/>
    <cellStyle name="Navadno 85" xfId="6625" xr:uid="{00000000-0005-0000-0000-0000E6190000}"/>
    <cellStyle name="Navadno 86" xfId="6626" xr:uid="{00000000-0005-0000-0000-0000E7190000}"/>
    <cellStyle name="Navadno 86 2" xfId="6627" xr:uid="{00000000-0005-0000-0000-0000E8190000}"/>
    <cellStyle name="Navadno 86 3" xfId="6628" xr:uid="{00000000-0005-0000-0000-0000E9190000}"/>
    <cellStyle name="Navadno 87" xfId="6629" xr:uid="{00000000-0005-0000-0000-0000EA190000}"/>
    <cellStyle name="Navadno 87 2" xfId="6630" xr:uid="{00000000-0005-0000-0000-0000EB190000}"/>
    <cellStyle name="Navadno 87 3" xfId="6631" xr:uid="{00000000-0005-0000-0000-0000EC190000}"/>
    <cellStyle name="Navadno 88" xfId="6632" xr:uid="{00000000-0005-0000-0000-0000ED190000}"/>
    <cellStyle name="Navadno 89" xfId="6633" xr:uid="{00000000-0005-0000-0000-0000EE190000}"/>
    <cellStyle name="Navadno 9" xfId="6634" xr:uid="{00000000-0005-0000-0000-0000EF190000}"/>
    <cellStyle name="Navadno 9 10" xfId="6635" xr:uid="{00000000-0005-0000-0000-0000F0190000}"/>
    <cellStyle name="Navadno 9 10 2" xfId="6636" xr:uid="{00000000-0005-0000-0000-0000F1190000}"/>
    <cellStyle name="Navadno 9 10 3" xfId="6637" xr:uid="{00000000-0005-0000-0000-0000F2190000}"/>
    <cellStyle name="Navadno 9 11" xfId="6638" xr:uid="{00000000-0005-0000-0000-0000F3190000}"/>
    <cellStyle name="Navadno 9 11 2" xfId="6639" xr:uid="{00000000-0005-0000-0000-0000F4190000}"/>
    <cellStyle name="Navadno 9 12" xfId="6640" xr:uid="{00000000-0005-0000-0000-0000F5190000}"/>
    <cellStyle name="Navadno 9 12 2" xfId="6641" xr:uid="{00000000-0005-0000-0000-0000F6190000}"/>
    <cellStyle name="Navadno 9 13" xfId="6642" xr:uid="{00000000-0005-0000-0000-0000F7190000}"/>
    <cellStyle name="Navadno 9 13 2" xfId="6643" xr:uid="{00000000-0005-0000-0000-0000F8190000}"/>
    <cellStyle name="Navadno 9 14" xfId="6644" xr:uid="{00000000-0005-0000-0000-0000F9190000}"/>
    <cellStyle name="Navadno 9 14 2" xfId="6645" xr:uid="{00000000-0005-0000-0000-0000FA190000}"/>
    <cellStyle name="Navadno 9 15" xfId="6646" xr:uid="{00000000-0005-0000-0000-0000FB190000}"/>
    <cellStyle name="Navadno 9 15 2" xfId="6647" xr:uid="{00000000-0005-0000-0000-0000FC190000}"/>
    <cellStyle name="Navadno 9 16" xfId="6648" xr:uid="{00000000-0005-0000-0000-0000FD190000}"/>
    <cellStyle name="Navadno 9 16 2" xfId="6649" xr:uid="{00000000-0005-0000-0000-0000FE190000}"/>
    <cellStyle name="Navadno 9 17" xfId="6650" xr:uid="{00000000-0005-0000-0000-0000FF190000}"/>
    <cellStyle name="Navadno 9 17 2" xfId="6651" xr:uid="{00000000-0005-0000-0000-0000001A0000}"/>
    <cellStyle name="Navadno 9 18" xfId="6652" xr:uid="{00000000-0005-0000-0000-0000011A0000}"/>
    <cellStyle name="Navadno 9 18 2" xfId="6653" xr:uid="{00000000-0005-0000-0000-0000021A0000}"/>
    <cellStyle name="Navadno 9 19" xfId="6654" xr:uid="{00000000-0005-0000-0000-0000031A0000}"/>
    <cellStyle name="Navadno 9 19 2" xfId="6655" xr:uid="{00000000-0005-0000-0000-0000041A0000}"/>
    <cellStyle name="Navadno 9 2" xfId="6656" xr:uid="{00000000-0005-0000-0000-0000051A0000}"/>
    <cellStyle name="Navadno 9 2 10" xfId="6657" xr:uid="{00000000-0005-0000-0000-0000061A0000}"/>
    <cellStyle name="Navadno 9 2 11" xfId="6658" xr:uid="{00000000-0005-0000-0000-0000071A0000}"/>
    <cellStyle name="Navadno 9 2 12" xfId="6659" xr:uid="{00000000-0005-0000-0000-0000081A0000}"/>
    <cellStyle name="Navadno 9 2 13" xfId="6660" xr:uid="{00000000-0005-0000-0000-0000091A0000}"/>
    <cellStyle name="Navadno 9 2 14" xfId="6661" xr:uid="{00000000-0005-0000-0000-00000A1A0000}"/>
    <cellStyle name="Navadno 9 2 15" xfId="6662" xr:uid="{00000000-0005-0000-0000-00000B1A0000}"/>
    <cellStyle name="Navadno 9 2 16" xfId="6663" xr:uid="{00000000-0005-0000-0000-00000C1A0000}"/>
    <cellStyle name="Navadno 9 2 17" xfId="6664" xr:uid="{00000000-0005-0000-0000-00000D1A0000}"/>
    <cellStyle name="Navadno 9 2 18" xfId="6665" xr:uid="{00000000-0005-0000-0000-00000E1A0000}"/>
    <cellStyle name="Navadno 9 2 19" xfId="6666" xr:uid="{00000000-0005-0000-0000-00000F1A0000}"/>
    <cellStyle name="Navadno 9 2 2" xfId="6667" xr:uid="{00000000-0005-0000-0000-0000101A0000}"/>
    <cellStyle name="Navadno 9 2 2 2" xfId="6668" xr:uid="{00000000-0005-0000-0000-0000111A0000}"/>
    <cellStyle name="Navadno 9 2 20" xfId="6669" xr:uid="{00000000-0005-0000-0000-0000121A0000}"/>
    <cellStyle name="Navadno 9 2 21" xfId="6670" xr:uid="{00000000-0005-0000-0000-0000131A0000}"/>
    <cellStyle name="Navadno 9 2 22" xfId="6671" xr:uid="{00000000-0005-0000-0000-0000141A0000}"/>
    <cellStyle name="Navadno 9 2 23" xfId="6672" xr:uid="{00000000-0005-0000-0000-0000151A0000}"/>
    <cellStyle name="Navadno 9 2 3" xfId="6673" xr:uid="{00000000-0005-0000-0000-0000161A0000}"/>
    <cellStyle name="Navadno 9 2 4" xfId="6674" xr:uid="{00000000-0005-0000-0000-0000171A0000}"/>
    <cellStyle name="Navadno 9 2 5" xfId="6675" xr:uid="{00000000-0005-0000-0000-0000181A0000}"/>
    <cellStyle name="Navadno 9 2 6" xfId="6676" xr:uid="{00000000-0005-0000-0000-0000191A0000}"/>
    <cellStyle name="Navadno 9 2 7" xfId="6677" xr:uid="{00000000-0005-0000-0000-00001A1A0000}"/>
    <cellStyle name="Navadno 9 2 8" xfId="6678" xr:uid="{00000000-0005-0000-0000-00001B1A0000}"/>
    <cellStyle name="Navadno 9 2 9" xfId="6679" xr:uid="{00000000-0005-0000-0000-00001C1A0000}"/>
    <cellStyle name="Navadno 9 20" xfId="6680" xr:uid="{00000000-0005-0000-0000-00001D1A0000}"/>
    <cellStyle name="Navadno 9 20 2" xfId="6681" xr:uid="{00000000-0005-0000-0000-00001E1A0000}"/>
    <cellStyle name="Navadno 9 21" xfId="6682" xr:uid="{00000000-0005-0000-0000-00001F1A0000}"/>
    <cellStyle name="Navadno 9 21 2" xfId="6683" xr:uid="{00000000-0005-0000-0000-0000201A0000}"/>
    <cellStyle name="Navadno 9 22" xfId="6684" xr:uid="{00000000-0005-0000-0000-0000211A0000}"/>
    <cellStyle name="Navadno 9 22 2" xfId="6685" xr:uid="{00000000-0005-0000-0000-0000221A0000}"/>
    <cellStyle name="Navadno 9 23" xfId="6686" xr:uid="{00000000-0005-0000-0000-0000231A0000}"/>
    <cellStyle name="Navadno 9 23 2" xfId="6687" xr:uid="{00000000-0005-0000-0000-0000241A0000}"/>
    <cellStyle name="Navadno 9 24" xfId="6688" xr:uid="{00000000-0005-0000-0000-0000251A0000}"/>
    <cellStyle name="Navadno 9 24 2" xfId="6689" xr:uid="{00000000-0005-0000-0000-0000261A0000}"/>
    <cellStyle name="Navadno 9 25" xfId="6690" xr:uid="{00000000-0005-0000-0000-0000271A0000}"/>
    <cellStyle name="Navadno 9 25 2" xfId="6691" xr:uid="{00000000-0005-0000-0000-0000281A0000}"/>
    <cellStyle name="Navadno 9 26" xfId="6692" xr:uid="{00000000-0005-0000-0000-0000291A0000}"/>
    <cellStyle name="Navadno 9 26 2" xfId="6693" xr:uid="{00000000-0005-0000-0000-00002A1A0000}"/>
    <cellStyle name="Navadno 9 27" xfId="6694" xr:uid="{00000000-0005-0000-0000-00002B1A0000}"/>
    <cellStyle name="Navadno 9 27 2" xfId="6695" xr:uid="{00000000-0005-0000-0000-00002C1A0000}"/>
    <cellStyle name="Navadno 9 28" xfId="6696" xr:uid="{00000000-0005-0000-0000-00002D1A0000}"/>
    <cellStyle name="Navadno 9 28 2" xfId="6697" xr:uid="{00000000-0005-0000-0000-00002E1A0000}"/>
    <cellStyle name="Navadno 9 29" xfId="6698" xr:uid="{00000000-0005-0000-0000-00002F1A0000}"/>
    <cellStyle name="Navadno 9 29 2" xfId="6699" xr:uid="{00000000-0005-0000-0000-0000301A0000}"/>
    <cellStyle name="Navadno 9 3" xfId="6700" xr:uid="{00000000-0005-0000-0000-0000311A0000}"/>
    <cellStyle name="Navadno 9 3 2" xfId="6701" xr:uid="{00000000-0005-0000-0000-0000321A0000}"/>
    <cellStyle name="Navadno 9 3 2 2" xfId="6702" xr:uid="{00000000-0005-0000-0000-0000331A0000}"/>
    <cellStyle name="Navadno 9 3 3" xfId="6703" xr:uid="{00000000-0005-0000-0000-0000341A0000}"/>
    <cellStyle name="Navadno 9 3 4" xfId="6704" xr:uid="{00000000-0005-0000-0000-0000351A0000}"/>
    <cellStyle name="Navadno 9 3 5" xfId="6705" xr:uid="{00000000-0005-0000-0000-0000361A0000}"/>
    <cellStyle name="Navadno 9 3 6" xfId="6706" xr:uid="{00000000-0005-0000-0000-0000371A0000}"/>
    <cellStyle name="Navadno 9 3 7" xfId="6707" xr:uid="{00000000-0005-0000-0000-0000381A0000}"/>
    <cellStyle name="Navadno 9 3 8" xfId="6708" xr:uid="{00000000-0005-0000-0000-0000391A0000}"/>
    <cellStyle name="Navadno 9 3 9" xfId="6709" xr:uid="{00000000-0005-0000-0000-00003A1A0000}"/>
    <cellStyle name="Navadno 9 30" xfId="6710" xr:uid="{00000000-0005-0000-0000-00003B1A0000}"/>
    <cellStyle name="Navadno 9 30 2" xfId="6711" xr:uid="{00000000-0005-0000-0000-00003C1A0000}"/>
    <cellStyle name="Navadno 9 31" xfId="6712" xr:uid="{00000000-0005-0000-0000-00003D1A0000}"/>
    <cellStyle name="Navadno 9 31 2" xfId="6713" xr:uid="{00000000-0005-0000-0000-00003E1A0000}"/>
    <cellStyle name="Navadno 9 32" xfId="6714" xr:uid="{00000000-0005-0000-0000-00003F1A0000}"/>
    <cellStyle name="Navadno 9 32 2" xfId="6715" xr:uid="{00000000-0005-0000-0000-0000401A0000}"/>
    <cellStyle name="Navadno 9 33" xfId="6716" xr:uid="{00000000-0005-0000-0000-0000411A0000}"/>
    <cellStyle name="Navadno 9 33 2" xfId="6717" xr:uid="{00000000-0005-0000-0000-0000421A0000}"/>
    <cellStyle name="Navadno 9 34" xfId="6718" xr:uid="{00000000-0005-0000-0000-0000431A0000}"/>
    <cellStyle name="Navadno 9 34 2" xfId="6719" xr:uid="{00000000-0005-0000-0000-0000441A0000}"/>
    <cellStyle name="Navadno 9 35" xfId="6720" xr:uid="{00000000-0005-0000-0000-0000451A0000}"/>
    <cellStyle name="Navadno 9 35 2" xfId="6721" xr:uid="{00000000-0005-0000-0000-0000461A0000}"/>
    <cellStyle name="Navadno 9 36" xfId="6722" xr:uid="{00000000-0005-0000-0000-0000471A0000}"/>
    <cellStyle name="Navadno 9 36 2" xfId="6723" xr:uid="{00000000-0005-0000-0000-0000481A0000}"/>
    <cellStyle name="Navadno 9 37" xfId="6724" xr:uid="{00000000-0005-0000-0000-0000491A0000}"/>
    <cellStyle name="Navadno 9 37 2" xfId="6725" xr:uid="{00000000-0005-0000-0000-00004A1A0000}"/>
    <cellStyle name="Navadno 9 38" xfId="6726" xr:uid="{00000000-0005-0000-0000-00004B1A0000}"/>
    <cellStyle name="Navadno 9 38 2" xfId="6727" xr:uid="{00000000-0005-0000-0000-00004C1A0000}"/>
    <cellStyle name="Navadno 9 39" xfId="6728" xr:uid="{00000000-0005-0000-0000-00004D1A0000}"/>
    <cellStyle name="Navadno 9 39 2" xfId="6729" xr:uid="{00000000-0005-0000-0000-00004E1A0000}"/>
    <cellStyle name="Navadno 9 4" xfId="6730" xr:uid="{00000000-0005-0000-0000-00004F1A0000}"/>
    <cellStyle name="Navadno 9 4 2" xfId="6731" xr:uid="{00000000-0005-0000-0000-0000501A0000}"/>
    <cellStyle name="Navadno 9 4 3" xfId="6732" xr:uid="{00000000-0005-0000-0000-0000511A0000}"/>
    <cellStyle name="Navadno 9 4 4" xfId="6733" xr:uid="{00000000-0005-0000-0000-0000521A0000}"/>
    <cellStyle name="Navadno 9 4 5" xfId="6734" xr:uid="{00000000-0005-0000-0000-0000531A0000}"/>
    <cellStyle name="Navadno 9 4 6" xfId="6735" xr:uid="{00000000-0005-0000-0000-0000541A0000}"/>
    <cellStyle name="Navadno 9 4 7" xfId="6736" xr:uid="{00000000-0005-0000-0000-0000551A0000}"/>
    <cellStyle name="Navadno 9 40" xfId="6737" xr:uid="{00000000-0005-0000-0000-0000561A0000}"/>
    <cellStyle name="Navadno 9 40 2" xfId="6738" xr:uid="{00000000-0005-0000-0000-0000571A0000}"/>
    <cellStyle name="Navadno 9 41" xfId="6739" xr:uid="{00000000-0005-0000-0000-0000581A0000}"/>
    <cellStyle name="Navadno 9 41 2" xfId="6740" xr:uid="{00000000-0005-0000-0000-0000591A0000}"/>
    <cellStyle name="Navadno 9 42" xfId="6741" xr:uid="{00000000-0005-0000-0000-00005A1A0000}"/>
    <cellStyle name="Navadno 9 42 2" xfId="6742" xr:uid="{00000000-0005-0000-0000-00005B1A0000}"/>
    <cellStyle name="Navadno 9 43" xfId="6743" xr:uid="{00000000-0005-0000-0000-00005C1A0000}"/>
    <cellStyle name="Navadno 9 43 2" xfId="6744" xr:uid="{00000000-0005-0000-0000-00005D1A0000}"/>
    <cellStyle name="Navadno 9 44" xfId="6745" xr:uid="{00000000-0005-0000-0000-00005E1A0000}"/>
    <cellStyle name="Navadno 9 44 2" xfId="6746" xr:uid="{00000000-0005-0000-0000-00005F1A0000}"/>
    <cellStyle name="Navadno 9 45" xfId="6747" xr:uid="{00000000-0005-0000-0000-0000601A0000}"/>
    <cellStyle name="Navadno 9 46" xfId="6748" xr:uid="{00000000-0005-0000-0000-0000611A0000}"/>
    <cellStyle name="Navadno 9 5" xfId="6749" xr:uid="{00000000-0005-0000-0000-0000621A0000}"/>
    <cellStyle name="Navadno 9 5 2" xfId="6750" xr:uid="{00000000-0005-0000-0000-0000631A0000}"/>
    <cellStyle name="Navadno 9 5 3" xfId="6751" xr:uid="{00000000-0005-0000-0000-0000641A0000}"/>
    <cellStyle name="Navadno 9 5 4" xfId="6752" xr:uid="{00000000-0005-0000-0000-0000651A0000}"/>
    <cellStyle name="Navadno 9 5 5" xfId="6753" xr:uid="{00000000-0005-0000-0000-0000661A0000}"/>
    <cellStyle name="Navadno 9 5 6" xfId="6754" xr:uid="{00000000-0005-0000-0000-0000671A0000}"/>
    <cellStyle name="Navadno 9 5 7" xfId="6755" xr:uid="{00000000-0005-0000-0000-0000681A0000}"/>
    <cellStyle name="Navadno 9 6" xfId="6756" xr:uid="{00000000-0005-0000-0000-0000691A0000}"/>
    <cellStyle name="Navadno 9 6 2" xfId="6757" xr:uid="{00000000-0005-0000-0000-00006A1A0000}"/>
    <cellStyle name="Navadno 9 6 3" xfId="6758" xr:uid="{00000000-0005-0000-0000-00006B1A0000}"/>
    <cellStyle name="Navadno 9 6 4" xfId="6759" xr:uid="{00000000-0005-0000-0000-00006C1A0000}"/>
    <cellStyle name="Navadno 9 6 5" xfId="6760" xr:uid="{00000000-0005-0000-0000-00006D1A0000}"/>
    <cellStyle name="Navadno 9 6 6" xfId="6761" xr:uid="{00000000-0005-0000-0000-00006E1A0000}"/>
    <cellStyle name="Navadno 9 6 7" xfId="6762" xr:uid="{00000000-0005-0000-0000-00006F1A0000}"/>
    <cellStyle name="Navadno 9 7" xfId="6763" xr:uid="{00000000-0005-0000-0000-0000701A0000}"/>
    <cellStyle name="Navadno 9 7 2" xfId="6764" xr:uid="{00000000-0005-0000-0000-0000711A0000}"/>
    <cellStyle name="Navadno 9 8" xfId="6765" xr:uid="{00000000-0005-0000-0000-0000721A0000}"/>
    <cellStyle name="Navadno 9 8 2" xfId="6766" xr:uid="{00000000-0005-0000-0000-0000731A0000}"/>
    <cellStyle name="Navadno 9 8 3" xfId="6767" xr:uid="{00000000-0005-0000-0000-0000741A0000}"/>
    <cellStyle name="Navadno 9 9" xfId="6768" xr:uid="{00000000-0005-0000-0000-0000751A0000}"/>
    <cellStyle name="Navadno 9 9 2" xfId="6769" xr:uid="{00000000-0005-0000-0000-0000761A0000}"/>
    <cellStyle name="Navadno 90" xfId="6770" xr:uid="{00000000-0005-0000-0000-0000771A0000}"/>
    <cellStyle name="Navadno 91" xfId="6771" xr:uid="{00000000-0005-0000-0000-0000781A0000}"/>
    <cellStyle name="Navadno 91 2" xfId="6772" xr:uid="{00000000-0005-0000-0000-0000791A0000}"/>
    <cellStyle name="Navadno 92" xfId="6773" xr:uid="{00000000-0005-0000-0000-00007A1A0000}"/>
    <cellStyle name="Navadno 92 2" xfId="6774" xr:uid="{00000000-0005-0000-0000-00007B1A0000}"/>
    <cellStyle name="Navadno 93" xfId="6775" xr:uid="{00000000-0005-0000-0000-00007C1A0000}"/>
    <cellStyle name="Navadno 94" xfId="6776" xr:uid="{00000000-0005-0000-0000-00007D1A0000}"/>
    <cellStyle name="Navadno 95" xfId="8061" xr:uid="{D6FE16BB-AA05-4CD5-967A-85D514E222C4}"/>
    <cellStyle name="Navadno 96 2" xfId="6777" xr:uid="{00000000-0005-0000-0000-00007E1A0000}"/>
    <cellStyle name="Neutral 10" xfId="6778" xr:uid="{00000000-0005-0000-0000-00007F1A0000}"/>
    <cellStyle name="Neutral 13" xfId="6779" xr:uid="{00000000-0005-0000-0000-0000801A0000}"/>
    <cellStyle name="Neutral 2" xfId="6780" xr:uid="{00000000-0005-0000-0000-0000811A0000}"/>
    <cellStyle name="Neutral 3" xfId="6781" xr:uid="{00000000-0005-0000-0000-0000821A0000}"/>
    <cellStyle name="Neutral 3 2" xfId="6782" xr:uid="{00000000-0005-0000-0000-0000831A0000}"/>
    <cellStyle name="Neutral 4" xfId="6783" xr:uid="{00000000-0005-0000-0000-0000841A0000}"/>
    <cellStyle name="Neutral 5" xfId="6784" xr:uid="{00000000-0005-0000-0000-0000851A0000}"/>
    <cellStyle name="Neutral 6" xfId="6785" xr:uid="{00000000-0005-0000-0000-0000861A0000}"/>
    <cellStyle name="Neutral 7" xfId="6786" xr:uid="{00000000-0005-0000-0000-0000871A0000}"/>
    <cellStyle name="Neutral 8" xfId="6787" xr:uid="{00000000-0005-0000-0000-0000881A0000}"/>
    <cellStyle name="Neutral 9" xfId="6788" xr:uid="{00000000-0005-0000-0000-0000891A0000}"/>
    <cellStyle name="Nevtralno 2" xfId="6789" xr:uid="{00000000-0005-0000-0000-00008A1A0000}"/>
    <cellStyle name="Nevtralno 2 2" xfId="6790" xr:uid="{00000000-0005-0000-0000-00008B1A0000}"/>
    <cellStyle name="Nevtralno 2 2 2" xfId="6791" xr:uid="{00000000-0005-0000-0000-00008C1A0000}"/>
    <cellStyle name="Nevtralno 2 2 2 2" xfId="6792" xr:uid="{00000000-0005-0000-0000-00008D1A0000}"/>
    <cellStyle name="Nevtralno 2 2 3" xfId="6793" xr:uid="{00000000-0005-0000-0000-00008E1A0000}"/>
    <cellStyle name="Nevtralno 2 2 3 2" xfId="6794" xr:uid="{00000000-0005-0000-0000-00008F1A0000}"/>
    <cellStyle name="Nevtralno 2 2 4" xfId="6795" xr:uid="{00000000-0005-0000-0000-0000901A0000}"/>
    <cellStyle name="Nevtralno 2 2 5" xfId="6796" xr:uid="{00000000-0005-0000-0000-0000911A0000}"/>
    <cellStyle name="Nevtralno 2 2 5 2" xfId="6797" xr:uid="{00000000-0005-0000-0000-0000921A0000}"/>
    <cellStyle name="Nevtralno 2 2 6" xfId="6798" xr:uid="{00000000-0005-0000-0000-0000931A0000}"/>
    <cellStyle name="Nevtralno 2 3" xfId="6799" xr:uid="{00000000-0005-0000-0000-0000941A0000}"/>
    <cellStyle name="Nevtralno 2 4" xfId="6800" xr:uid="{00000000-0005-0000-0000-0000951A0000}"/>
    <cellStyle name="Nevtralno 2 4 2" xfId="6801" xr:uid="{00000000-0005-0000-0000-0000961A0000}"/>
    <cellStyle name="Nevtralno 2 5" xfId="6802" xr:uid="{00000000-0005-0000-0000-0000971A0000}"/>
    <cellStyle name="Nevtralno 2 6" xfId="6803" xr:uid="{00000000-0005-0000-0000-0000981A0000}"/>
    <cellStyle name="Nevtralno 2 7" xfId="6804" xr:uid="{00000000-0005-0000-0000-0000991A0000}"/>
    <cellStyle name="Nevtralno 2_VODOVODNA INSTALACIJA" xfId="6805" xr:uid="{00000000-0005-0000-0000-00009A1A0000}"/>
    <cellStyle name="Nevtralno 3" xfId="6806" xr:uid="{00000000-0005-0000-0000-00009B1A0000}"/>
    <cellStyle name="Nevtralno 3 2" xfId="6807" xr:uid="{00000000-0005-0000-0000-00009C1A0000}"/>
    <cellStyle name="Nevtralno 3 3" xfId="6808" xr:uid="{00000000-0005-0000-0000-00009D1A0000}"/>
    <cellStyle name="Nevtralno 3 3 2" xfId="6809" xr:uid="{00000000-0005-0000-0000-00009E1A0000}"/>
    <cellStyle name="Nevtralno 3_VODOVODNA INSTALACIJA" xfId="6810" xr:uid="{00000000-0005-0000-0000-00009F1A0000}"/>
    <cellStyle name="Nevtralno 4" xfId="6811" xr:uid="{00000000-0005-0000-0000-0000A01A0000}"/>
    <cellStyle name="Nevtralno 4 2" xfId="6812" xr:uid="{00000000-0005-0000-0000-0000A11A0000}"/>
    <cellStyle name="Nevtralno 4 2 2" xfId="6813" xr:uid="{00000000-0005-0000-0000-0000A21A0000}"/>
    <cellStyle name="Nevtralno 4 3" xfId="6814" xr:uid="{00000000-0005-0000-0000-0000A31A0000}"/>
    <cellStyle name="Nevtralno 4 3 2" xfId="6815" xr:uid="{00000000-0005-0000-0000-0000A41A0000}"/>
    <cellStyle name="Nevtralno 4 4" xfId="6816" xr:uid="{00000000-0005-0000-0000-0000A51A0000}"/>
    <cellStyle name="Nevtralno 4 4 2" xfId="6817" xr:uid="{00000000-0005-0000-0000-0000A61A0000}"/>
    <cellStyle name="Nevtralno 4 4 2 2" xfId="6818" xr:uid="{00000000-0005-0000-0000-0000A71A0000}"/>
    <cellStyle name="Nevtralno 4 4 3" xfId="6819" xr:uid="{00000000-0005-0000-0000-0000A81A0000}"/>
    <cellStyle name="Nevtralno 4 5" xfId="6820" xr:uid="{00000000-0005-0000-0000-0000A91A0000}"/>
    <cellStyle name="Nevtralno 4 5 2" xfId="6821" xr:uid="{00000000-0005-0000-0000-0000AA1A0000}"/>
    <cellStyle name="Nevtralno 4_VODOVODNA INSTALACIJA" xfId="6822" xr:uid="{00000000-0005-0000-0000-0000AB1A0000}"/>
    <cellStyle name="Nevtralno 5" xfId="6823" xr:uid="{00000000-0005-0000-0000-0000AC1A0000}"/>
    <cellStyle name="Nevtralno 5 2" xfId="6824" xr:uid="{00000000-0005-0000-0000-0000AD1A0000}"/>
    <cellStyle name="Nevtralno 5 3" xfId="6825" xr:uid="{00000000-0005-0000-0000-0000AE1A0000}"/>
    <cellStyle name="Nivo_1_GlNaslov" xfId="6826" xr:uid="{00000000-0005-0000-0000-0000AF1A0000}"/>
    <cellStyle name="Normal" xfId="0" builtinId="0"/>
    <cellStyle name="Normal 10" xfId="6827" xr:uid="{00000000-0005-0000-0000-0000B01A0000}"/>
    <cellStyle name="Normal 10 2" xfId="6828" xr:uid="{00000000-0005-0000-0000-0000B11A0000}"/>
    <cellStyle name="Normal 10 2 2" xfId="6829" xr:uid="{00000000-0005-0000-0000-0000B21A0000}"/>
    <cellStyle name="Normal 10 2 2 2" xfId="6830" xr:uid="{00000000-0005-0000-0000-0000B31A0000}"/>
    <cellStyle name="Normal 10 2 2 3" xfId="6831" xr:uid="{00000000-0005-0000-0000-0000B41A0000}"/>
    <cellStyle name="Normal 10 2 3" xfId="6832" xr:uid="{00000000-0005-0000-0000-0000B51A0000}"/>
    <cellStyle name="Normal 10 2 4" xfId="6833" xr:uid="{00000000-0005-0000-0000-0000B61A0000}"/>
    <cellStyle name="Normal 10 3" xfId="6834" xr:uid="{00000000-0005-0000-0000-0000B71A0000}"/>
    <cellStyle name="Normal 11" xfId="6835" xr:uid="{00000000-0005-0000-0000-0000B81A0000}"/>
    <cellStyle name="Normal 11 2" xfId="6836" xr:uid="{00000000-0005-0000-0000-0000B91A0000}"/>
    <cellStyle name="Normal 12" xfId="6837" xr:uid="{00000000-0005-0000-0000-0000BA1A0000}"/>
    <cellStyle name="Normal 12 2" xfId="6838" xr:uid="{00000000-0005-0000-0000-0000BB1A0000}"/>
    <cellStyle name="Normal 12 3" xfId="6839" xr:uid="{00000000-0005-0000-0000-0000BC1A0000}"/>
    <cellStyle name="Normal 13" xfId="6840" xr:uid="{00000000-0005-0000-0000-0000BD1A0000}"/>
    <cellStyle name="Normal 13 2" xfId="6841" xr:uid="{00000000-0005-0000-0000-0000BE1A0000}"/>
    <cellStyle name="Normal 14" xfId="6842" xr:uid="{00000000-0005-0000-0000-0000BF1A0000}"/>
    <cellStyle name="Normal 14 2" xfId="6843" xr:uid="{00000000-0005-0000-0000-0000C01A0000}"/>
    <cellStyle name="Normal 15" xfId="6844" xr:uid="{00000000-0005-0000-0000-0000C11A0000}"/>
    <cellStyle name="Normal 15 2" xfId="6845" xr:uid="{00000000-0005-0000-0000-0000C21A0000}"/>
    <cellStyle name="Normal 16" xfId="6846" xr:uid="{00000000-0005-0000-0000-0000C31A0000}"/>
    <cellStyle name="Normal 16 2" xfId="6847" xr:uid="{00000000-0005-0000-0000-0000C41A0000}"/>
    <cellStyle name="Normal 17" xfId="6848" xr:uid="{00000000-0005-0000-0000-0000C51A0000}"/>
    <cellStyle name="Normal 17 2" xfId="6849" xr:uid="{00000000-0005-0000-0000-0000C61A0000}"/>
    <cellStyle name="Normal 18" xfId="6850" xr:uid="{00000000-0005-0000-0000-0000C71A0000}"/>
    <cellStyle name="Normal 18 2" xfId="6851" xr:uid="{00000000-0005-0000-0000-0000C81A0000}"/>
    <cellStyle name="Normal 19" xfId="6852" xr:uid="{00000000-0005-0000-0000-0000C91A0000}"/>
    <cellStyle name="Normal 2" xfId="6853" xr:uid="{00000000-0005-0000-0000-0000CA1A0000}"/>
    <cellStyle name="Normal 2 10" xfId="6854" xr:uid="{00000000-0005-0000-0000-0000CB1A0000}"/>
    <cellStyle name="Normal 2 11" xfId="6855" xr:uid="{00000000-0005-0000-0000-0000CC1A0000}"/>
    <cellStyle name="Normal 2 2" xfId="6856" xr:uid="{00000000-0005-0000-0000-0000CD1A0000}"/>
    <cellStyle name="Normal 2 2 2" xfId="6857" xr:uid="{00000000-0005-0000-0000-0000CE1A0000}"/>
    <cellStyle name="Normal 2 2 2 2" xfId="6858" xr:uid="{00000000-0005-0000-0000-0000CF1A0000}"/>
    <cellStyle name="Normal 2 2 3" xfId="6859" xr:uid="{00000000-0005-0000-0000-0000D01A0000}"/>
    <cellStyle name="Normal 2 2 4" xfId="6860" xr:uid="{00000000-0005-0000-0000-0000D11A0000}"/>
    <cellStyle name="Normal 2 3" xfId="6861" xr:uid="{00000000-0005-0000-0000-0000D21A0000}"/>
    <cellStyle name="Normal 2 3 2" xfId="6862" xr:uid="{00000000-0005-0000-0000-0000D31A0000}"/>
    <cellStyle name="Normal 2 3 2 2" xfId="6863" xr:uid="{00000000-0005-0000-0000-0000D41A0000}"/>
    <cellStyle name="Normal 2 3 3" xfId="6864" xr:uid="{00000000-0005-0000-0000-0000D51A0000}"/>
    <cellStyle name="Normal 2 3 4" xfId="6865" xr:uid="{00000000-0005-0000-0000-0000D61A0000}"/>
    <cellStyle name="Normal 2 4" xfId="6866" xr:uid="{00000000-0005-0000-0000-0000D71A0000}"/>
    <cellStyle name="Normal 2 4 2" xfId="6867" xr:uid="{00000000-0005-0000-0000-0000D81A0000}"/>
    <cellStyle name="Normal 2 5" xfId="6868" xr:uid="{00000000-0005-0000-0000-0000D91A0000}"/>
    <cellStyle name="Normal 2 6" xfId="6869" xr:uid="{00000000-0005-0000-0000-0000DA1A0000}"/>
    <cellStyle name="Normal 2 7" xfId="6870" xr:uid="{00000000-0005-0000-0000-0000DB1A0000}"/>
    <cellStyle name="Normal 2 8" xfId="6871" xr:uid="{00000000-0005-0000-0000-0000DC1A0000}"/>
    <cellStyle name="Normal 2 9" xfId="6872" xr:uid="{00000000-0005-0000-0000-0000DD1A0000}"/>
    <cellStyle name="Normal 20" xfId="6873" xr:uid="{00000000-0005-0000-0000-0000DE1A0000}"/>
    <cellStyle name="Normal 20 2" xfId="6874" xr:uid="{00000000-0005-0000-0000-0000DF1A0000}"/>
    <cellStyle name="Normal 21" xfId="6875" xr:uid="{00000000-0005-0000-0000-0000E01A0000}"/>
    <cellStyle name="Normal 22" xfId="6876" xr:uid="{00000000-0005-0000-0000-0000E11A0000}"/>
    <cellStyle name="Normal 23" xfId="6877" xr:uid="{00000000-0005-0000-0000-0000E21A0000}"/>
    <cellStyle name="Normal 23 2" xfId="6878" xr:uid="{00000000-0005-0000-0000-0000E31A0000}"/>
    <cellStyle name="Normal 24" xfId="6879" xr:uid="{00000000-0005-0000-0000-0000E41A0000}"/>
    <cellStyle name="Normal 24 2" xfId="6880" xr:uid="{00000000-0005-0000-0000-0000E51A0000}"/>
    <cellStyle name="Normal 25" xfId="6881" xr:uid="{00000000-0005-0000-0000-0000E61A0000}"/>
    <cellStyle name="Normal 25 2" xfId="6882" xr:uid="{00000000-0005-0000-0000-0000E71A0000}"/>
    <cellStyle name="Normal 26" xfId="6883" xr:uid="{00000000-0005-0000-0000-0000E81A0000}"/>
    <cellStyle name="Normal 27" xfId="6884" xr:uid="{00000000-0005-0000-0000-0000E91A0000}"/>
    <cellStyle name="Normal 28" xfId="6885" xr:uid="{00000000-0005-0000-0000-0000EA1A0000}"/>
    <cellStyle name="Normal 29" xfId="6886" xr:uid="{00000000-0005-0000-0000-0000EB1A0000}"/>
    <cellStyle name="Normal 29 2" xfId="6887" xr:uid="{00000000-0005-0000-0000-0000EC1A0000}"/>
    <cellStyle name="Normal 3" xfId="6888" xr:uid="{00000000-0005-0000-0000-0000ED1A0000}"/>
    <cellStyle name="Normal 3 2" xfId="6889" xr:uid="{00000000-0005-0000-0000-0000EE1A0000}"/>
    <cellStyle name="Normal 3 2 2" xfId="6890" xr:uid="{00000000-0005-0000-0000-0000EF1A0000}"/>
    <cellStyle name="Normal 3 2 2 2" xfId="6891" xr:uid="{00000000-0005-0000-0000-0000F01A0000}"/>
    <cellStyle name="Normal 3 2 3" xfId="6892" xr:uid="{00000000-0005-0000-0000-0000F11A0000}"/>
    <cellStyle name="Normal 3 2 4" xfId="6893" xr:uid="{00000000-0005-0000-0000-0000F21A0000}"/>
    <cellStyle name="Normal 3 2 5" xfId="6894" xr:uid="{00000000-0005-0000-0000-0000F31A0000}"/>
    <cellStyle name="Normal 3 3" xfId="6895" xr:uid="{00000000-0005-0000-0000-0000F41A0000}"/>
    <cellStyle name="Normal 3 3 2" xfId="6896" xr:uid="{00000000-0005-0000-0000-0000F51A0000}"/>
    <cellStyle name="Normal 3 4" xfId="6897" xr:uid="{00000000-0005-0000-0000-0000F61A0000}"/>
    <cellStyle name="Normal 3 4 2" xfId="6898" xr:uid="{00000000-0005-0000-0000-0000F71A0000}"/>
    <cellStyle name="Normal 3 4 2 2" xfId="6899" xr:uid="{00000000-0005-0000-0000-0000F81A0000}"/>
    <cellStyle name="Normal 3 4 3" xfId="6900" xr:uid="{00000000-0005-0000-0000-0000F91A0000}"/>
    <cellStyle name="Normal 3 5" xfId="6901" xr:uid="{00000000-0005-0000-0000-0000FA1A0000}"/>
    <cellStyle name="Normal 3 5 2" xfId="6902" xr:uid="{00000000-0005-0000-0000-0000FB1A0000}"/>
    <cellStyle name="Normal 3 6" xfId="6903" xr:uid="{00000000-0005-0000-0000-0000FC1A0000}"/>
    <cellStyle name="Normal 3 6 2" xfId="6904" xr:uid="{00000000-0005-0000-0000-0000FD1A0000}"/>
    <cellStyle name="Normal 3 6 3" xfId="6905" xr:uid="{00000000-0005-0000-0000-0000FE1A0000}"/>
    <cellStyle name="Normal 3 7" xfId="6906" xr:uid="{00000000-0005-0000-0000-0000FF1A0000}"/>
    <cellStyle name="Normal 3 8" xfId="6907" xr:uid="{00000000-0005-0000-0000-0000001B0000}"/>
    <cellStyle name="Normal 3 8 2" xfId="6908" xr:uid="{00000000-0005-0000-0000-0000011B0000}"/>
    <cellStyle name="Normal 3 8 2 2" xfId="6909" xr:uid="{00000000-0005-0000-0000-0000021B0000}"/>
    <cellStyle name="Normal 3 8 2 2 2" xfId="6910" xr:uid="{00000000-0005-0000-0000-0000031B0000}"/>
    <cellStyle name="Normal 3 8 2 2 2 2" xfId="6911" xr:uid="{00000000-0005-0000-0000-0000041B0000}"/>
    <cellStyle name="Normal 3 8 2 2 3" xfId="6912" xr:uid="{00000000-0005-0000-0000-0000051B0000}"/>
    <cellStyle name="Normal 3 8 2 2 3 2" xfId="6913" xr:uid="{00000000-0005-0000-0000-0000061B0000}"/>
    <cellStyle name="Normal 3 8 2 2 4" xfId="6914" xr:uid="{00000000-0005-0000-0000-0000071B0000}"/>
    <cellStyle name="Normal 3 8 2 3" xfId="6915" xr:uid="{00000000-0005-0000-0000-0000081B0000}"/>
    <cellStyle name="Normal 3 8 2 3 2" xfId="6916" xr:uid="{00000000-0005-0000-0000-0000091B0000}"/>
    <cellStyle name="Normal 3 8 2 4" xfId="6917" xr:uid="{00000000-0005-0000-0000-00000A1B0000}"/>
    <cellStyle name="Normal 3 8 2 4 2" xfId="6918" xr:uid="{00000000-0005-0000-0000-00000B1B0000}"/>
    <cellStyle name="Normal 3 8 2 5" xfId="6919" xr:uid="{00000000-0005-0000-0000-00000C1B0000}"/>
    <cellStyle name="Normal 3 8 3" xfId="6920" xr:uid="{00000000-0005-0000-0000-00000D1B0000}"/>
    <cellStyle name="Normal 3 8 3 2" xfId="6921" xr:uid="{00000000-0005-0000-0000-00000E1B0000}"/>
    <cellStyle name="Normal 3 8 3 2 2" xfId="6922" xr:uid="{00000000-0005-0000-0000-00000F1B0000}"/>
    <cellStyle name="Normal 3 8 3 3" xfId="6923" xr:uid="{00000000-0005-0000-0000-0000101B0000}"/>
    <cellStyle name="Normal 3 8 3 3 2" xfId="6924" xr:uid="{00000000-0005-0000-0000-0000111B0000}"/>
    <cellStyle name="Normal 3 8 3 4" xfId="6925" xr:uid="{00000000-0005-0000-0000-0000121B0000}"/>
    <cellStyle name="Normal 3 8 4" xfId="6926" xr:uid="{00000000-0005-0000-0000-0000131B0000}"/>
    <cellStyle name="Normal 3 8 4 2" xfId="6927" xr:uid="{00000000-0005-0000-0000-0000141B0000}"/>
    <cellStyle name="Normal 3 8 4 2 2" xfId="6928" xr:uid="{00000000-0005-0000-0000-0000151B0000}"/>
    <cellStyle name="Normal 3 8 4 3" xfId="6929" xr:uid="{00000000-0005-0000-0000-0000161B0000}"/>
    <cellStyle name="Normal 3 8 4 3 2" xfId="6930" xr:uid="{00000000-0005-0000-0000-0000171B0000}"/>
    <cellStyle name="Normal 3 8 4 4" xfId="6931" xr:uid="{00000000-0005-0000-0000-0000181B0000}"/>
    <cellStyle name="Normal 3 8 5" xfId="6932" xr:uid="{00000000-0005-0000-0000-0000191B0000}"/>
    <cellStyle name="Normal 3 8 5 2" xfId="6933" xr:uid="{00000000-0005-0000-0000-00001A1B0000}"/>
    <cellStyle name="Normal 3 8 6" xfId="6934" xr:uid="{00000000-0005-0000-0000-00001B1B0000}"/>
    <cellStyle name="Normal 3 8 6 2" xfId="6935" xr:uid="{00000000-0005-0000-0000-00001C1B0000}"/>
    <cellStyle name="Normal 3 8 7" xfId="6936" xr:uid="{00000000-0005-0000-0000-00001D1B0000}"/>
    <cellStyle name="Normal 3 8 7 2" xfId="6937" xr:uid="{00000000-0005-0000-0000-00001E1B0000}"/>
    <cellStyle name="Normal 3 8 8" xfId="6938" xr:uid="{00000000-0005-0000-0000-00001F1B0000}"/>
    <cellStyle name="Normal 3 9" xfId="6939" xr:uid="{00000000-0005-0000-0000-0000201B0000}"/>
    <cellStyle name="Normal 30" xfId="6940" xr:uid="{00000000-0005-0000-0000-0000211B0000}"/>
    <cellStyle name="Normal 30 2" xfId="6941" xr:uid="{00000000-0005-0000-0000-0000221B0000}"/>
    <cellStyle name="Normal 31" xfId="6942" xr:uid="{00000000-0005-0000-0000-0000231B0000}"/>
    <cellStyle name="Normal 31 2" xfId="6943" xr:uid="{00000000-0005-0000-0000-0000241B0000}"/>
    <cellStyle name="Normal 32" xfId="6944" xr:uid="{00000000-0005-0000-0000-0000251B0000}"/>
    <cellStyle name="Normal 32 2" xfId="6945" xr:uid="{00000000-0005-0000-0000-0000261B0000}"/>
    <cellStyle name="Normal 33" xfId="6946" xr:uid="{00000000-0005-0000-0000-0000271B0000}"/>
    <cellStyle name="Normal 33 2" xfId="6947" xr:uid="{00000000-0005-0000-0000-0000281B0000}"/>
    <cellStyle name="Normal 34" xfId="6948" xr:uid="{00000000-0005-0000-0000-0000291B0000}"/>
    <cellStyle name="Normal 34 2" xfId="6949" xr:uid="{00000000-0005-0000-0000-00002A1B0000}"/>
    <cellStyle name="Normal 35" xfId="6950" xr:uid="{00000000-0005-0000-0000-00002B1B0000}"/>
    <cellStyle name="Normal 35 2" xfId="6951" xr:uid="{00000000-0005-0000-0000-00002C1B0000}"/>
    <cellStyle name="Normal 36" xfId="6952" xr:uid="{00000000-0005-0000-0000-00002D1B0000}"/>
    <cellStyle name="Normal 36 2" xfId="6953" xr:uid="{00000000-0005-0000-0000-00002E1B0000}"/>
    <cellStyle name="Normal 37" xfId="6954" xr:uid="{00000000-0005-0000-0000-00002F1B0000}"/>
    <cellStyle name="Normal 37 2" xfId="6955" xr:uid="{00000000-0005-0000-0000-0000301B0000}"/>
    <cellStyle name="Normal 38" xfId="6956" xr:uid="{00000000-0005-0000-0000-0000311B0000}"/>
    <cellStyle name="Normal 39" xfId="6957" xr:uid="{00000000-0005-0000-0000-0000321B0000}"/>
    <cellStyle name="Normal 4" xfId="6958" xr:uid="{00000000-0005-0000-0000-0000331B0000}"/>
    <cellStyle name="Normal 4 10" xfId="6959" xr:uid="{00000000-0005-0000-0000-0000341B0000}"/>
    <cellStyle name="Normal 4 10 2" xfId="6960" xr:uid="{00000000-0005-0000-0000-0000351B0000}"/>
    <cellStyle name="Normal 4 11" xfId="6961" xr:uid="{00000000-0005-0000-0000-0000361B0000}"/>
    <cellStyle name="Normal 4 11 2" xfId="6962" xr:uid="{00000000-0005-0000-0000-0000371B0000}"/>
    <cellStyle name="Normal 4 12" xfId="6963" xr:uid="{00000000-0005-0000-0000-0000381B0000}"/>
    <cellStyle name="Normal 4 13" xfId="6964" xr:uid="{00000000-0005-0000-0000-0000391B0000}"/>
    <cellStyle name="Normal 4 14" xfId="6965" xr:uid="{00000000-0005-0000-0000-00003A1B0000}"/>
    <cellStyle name="Normal 4 2" xfId="6966" xr:uid="{00000000-0005-0000-0000-00003B1B0000}"/>
    <cellStyle name="Normal 4 2 2" xfId="6967" xr:uid="{00000000-0005-0000-0000-00003C1B0000}"/>
    <cellStyle name="Normal 4 2 2 2" xfId="6968" xr:uid="{00000000-0005-0000-0000-00003D1B0000}"/>
    <cellStyle name="Normal 4 2 3" xfId="6969" xr:uid="{00000000-0005-0000-0000-00003E1B0000}"/>
    <cellStyle name="Normal 4 2 3 2" xfId="6970" xr:uid="{00000000-0005-0000-0000-00003F1B0000}"/>
    <cellStyle name="Normal 4 2 3 2 2" xfId="6971" xr:uid="{00000000-0005-0000-0000-0000401B0000}"/>
    <cellStyle name="Normal 4 2 3 2 2 2" xfId="6972" xr:uid="{00000000-0005-0000-0000-0000411B0000}"/>
    <cellStyle name="Normal 4 2 3 2 2 2 2" xfId="6973" xr:uid="{00000000-0005-0000-0000-0000421B0000}"/>
    <cellStyle name="Normal 4 2 3 2 2 3" xfId="6974" xr:uid="{00000000-0005-0000-0000-0000431B0000}"/>
    <cellStyle name="Normal 4 2 3 2 2 3 2" xfId="6975" xr:uid="{00000000-0005-0000-0000-0000441B0000}"/>
    <cellStyle name="Normal 4 2 3 2 2 4" xfId="6976" xr:uid="{00000000-0005-0000-0000-0000451B0000}"/>
    <cellStyle name="Normal 4 2 3 2 3" xfId="6977" xr:uid="{00000000-0005-0000-0000-0000461B0000}"/>
    <cellStyle name="Normal 4 2 3 2 3 2" xfId="6978" xr:uid="{00000000-0005-0000-0000-0000471B0000}"/>
    <cellStyle name="Normal 4 2 3 2 4" xfId="6979" xr:uid="{00000000-0005-0000-0000-0000481B0000}"/>
    <cellStyle name="Normal 4 2 3 2 4 2" xfId="6980" xr:uid="{00000000-0005-0000-0000-0000491B0000}"/>
    <cellStyle name="Normal 4 2 3 2 5" xfId="6981" xr:uid="{00000000-0005-0000-0000-00004A1B0000}"/>
    <cellStyle name="Normal 4 2 3 3" xfId="6982" xr:uid="{00000000-0005-0000-0000-00004B1B0000}"/>
    <cellStyle name="Normal 4 2 3 3 2" xfId="6983" xr:uid="{00000000-0005-0000-0000-00004C1B0000}"/>
    <cellStyle name="Normal 4 2 3 3 2 2" xfId="6984" xr:uid="{00000000-0005-0000-0000-00004D1B0000}"/>
    <cellStyle name="Normal 4 2 3 3 3" xfId="6985" xr:uid="{00000000-0005-0000-0000-00004E1B0000}"/>
    <cellStyle name="Normal 4 2 3 3 3 2" xfId="6986" xr:uid="{00000000-0005-0000-0000-00004F1B0000}"/>
    <cellStyle name="Normal 4 2 3 3 4" xfId="6987" xr:uid="{00000000-0005-0000-0000-0000501B0000}"/>
    <cellStyle name="Normal 4 2 3 4" xfId="6988" xr:uid="{00000000-0005-0000-0000-0000511B0000}"/>
    <cellStyle name="Normal 4 2 3 4 2" xfId="6989" xr:uid="{00000000-0005-0000-0000-0000521B0000}"/>
    <cellStyle name="Normal 4 2 3 4 2 2" xfId="6990" xr:uid="{00000000-0005-0000-0000-0000531B0000}"/>
    <cellStyle name="Normal 4 2 3 4 3" xfId="6991" xr:uid="{00000000-0005-0000-0000-0000541B0000}"/>
    <cellStyle name="Normal 4 2 3 4 3 2" xfId="6992" xr:uid="{00000000-0005-0000-0000-0000551B0000}"/>
    <cellStyle name="Normal 4 2 3 4 4" xfId="6993" xr:uid="{00000000-0005-0000-0000-0000561B0000}"/>
    <cellStyle name="Normal 4 2 3 5" xfId="6994" xr:uid="{00000000-0005-0000-0000-0000571B0000}"/>
    <cellStyle name="Normal 4 2 3 5 2" xfId="6995" xr:uid="{00000000-0005-0000-0000-0000581B0000}"/>
    <cellStyle name="Normal 4 2 3 6" xfId="6996" xr:uid="{00000000-0005-0000-0000-0000591B0000}"/>
    <cellStyle name="Normal 4 2 3 6 2" xfId="6997" xr:uid="{00000000-0005-0000-0000-00005A1B0000}"/>
    <cellStyle name="Normal 4 2 3 7" xfId="6998" xr:uid="{00000000-0005-0000-0000-00005B1B0000}"/>
    <cellStyle name="Normal 4 2 3 7 2" xfId="6999" xr:uid="{00000000-0005-0000-0000-00005C1B0000}"/>
    <cellStyle name="Normal 4 2 3 8" xfId="7000" xr:uid="{00000000-0005-0000-0000-00005D1B0000}"/>
    <cellStyle name="Normal 4 2 4" xfId="7001" xr:uid="{00000000-0005-0000-0000-00005E1B0000}"/>
    <cellStyle name="Normal 4 3" xfId="7002" xr:uid="{00000000-0005-0000-0000-00005F1B0000}"/>
    <cellStyle name="Normal 4 3 2" xfId="7003" xr:uid="{00000000-0005-0000-0000-0000601B0000}"/>
    <cellStyle name="Normal 4 4" xfId="7004" xr:uid="{00000000-0005-0000-0000-0000611B0000}"/>
    <cellStyle name="Normal 4 4 2" xfId="7005" xr:uid="{00000000-0005-0000-0000-0000621B0000}"/>
    <cellStyle name="Normal 4 4 2 2" xfId="7006" xr:uid="{00000000-0005-0000-0000-0000631B0000}"/>
    <cellStyle name="Normal 4 4 2 2 2" xfId="7007" xr:uid="{00000000-0005-0000-0000-0000641B0000}"/>
    <cellStyle name="Normal 4 4 2 3" xfId="7008" xr:uid="{00000000-0005-0000-0000-0000651B0000}"/>
    <cellStyle name="Normal 4 4 2 3 2" xfId="7009" xr:uid="{00000000-0005-0000-0000-0000661B0000}"/>
    <cellStyle name="Normal 4 4 2 4" xfId="7010" xr:uid="{00000000-0005-0000-0000-0000671B0000}"/>
    <cellStyle name="Normal 4 4 3" xfId="7011" xr:uid="{00000000-0005-0000-0000-0000681B0000}"/>
    <cellStyle name="Normal 4 4 3 2" xfId="7012" xr:uid="{00000000-0005-0000-0000-0000691B0000}"/>
    <cellStyle name="Normal 4 4 4" xfId="7013" xr:uid="{00000000-0005-0000-0000-00006A1B0000}"/>
    <cellStyle name="Normal 4 4 4 2" xfId="7014" xr:uid="{00000000-0005-0000-0000-00006B1B0000}"/>
    <cellStyle name="Normal 4 4 5" xfId="7015" xr:uid="{00000000-0005-0000-0000-00006C1B0000}"/>
    <cellStyle name="Normal 4 5" xfId="7016" xr:uid="{00000000-0005-0000-0000-00006D1B0000}"/>
    <cellStyle name="Normal 4 5 2" xfId="7017" xr:uid="{00000000-0005-0000-0000-00006E1B0000}"/>
    <cellStyle name="Normal 4 5 2 2" xfId="7018" xr:uid="{00000000-0005-0000-0000-00006F1B0000}"/>
    <cellStyle name="Normal 4 5 3" xfId="7019" xr:uid="{00000000-0005-0000-0000-0000701B0000}"/>
    <cellStyle name="Normal 4 5 3 2" xfId="7020" xr:uid="{00000000-0005-0000-0000-0000711B0000}"/>
    <cellStyle name="Normal 4 5 4" xfId="7021" xr:uid="{00000000-0005-0000-0000-0000721B0000}"/>
    <cellStyle name="Normal 4 6" xfId="7022" xr:uid="{00000000-0005-0000-0000-0000731B0000}"/>
    <cellStyle name="Normal 4 6 2" xfId="7023" xr:uid="{00000000-0005-0000-0000-0000741B0000}"/>
    <cellStyle name="Normal 4 6 2 2" xfId="7024" xr:uid="{00000000-0005-0000-0000-0000751B0000}"/>
    <cellStyle name="Normal 4 6 3" xfId="7025" xr:uid="{00000000-0005-0000-0000-0000761B0000}"/>
    <cellStyle name="Normal 4 6 3 2" xfId="7026" xr:uid="{00000000-0005-0000-0000-0000771B0000}"/>
    <cellStyle name="Normal 4 6 4" xfId="7027" xr:uid="{00000000-0005-0000-0000-0000781B0000}"/>
    <cellStyle name="Normal 4 7" xfId="7028" xr:uid="{00000000-0005-0000-0000-0000791B0000}"/>
    <cellStyle name="Normal 4 7 2" xfId="7029" xr:uid="{00000000-0005-0000-0000-00007A1B0000}"/>
    <cellStyle name="Normal 4 7 2 2" xfId="7030" xr:uid="{00000000-0005-0000-0000-00007B1B0000}"/>
    <cellStyle name="Normal 4 7 3" xfId="7031" xr:uid="{00000000-0005-0000-0000-00007C1B0000}"/>
    <cellStyle name="Normal 4 7 3 2" xfId="7032" xr:uid="{00000000-0005-0000-0000-00007D1B0000}"/>
    <cellStyle name="Normal 4 7 4" xfId="7033" xr:uid="{00000000-0005-0000-0000-00007E1B0000}"/>
    <cellStyle name="Normal 4 8" xfId="7034" xr:uid="{00000000-0005-0000-0000-00007F1B0000}"/>
    <cellStyle name="Normal 4 8 2" xfId="7035" xr:uid="{00000000-0005-0000-0000-0000801B0000}"/>
    <cellStyle name="Normal 4 9" xfId="7036" xr:uid="{00000000-0005-0000-0000-0000811B0000}"/>
    <cellStyle name="Normal 4 9 2" xfId="7037" xr:uid="{00000000-0005-0000-0000-0000821B0000}"/>
    <cellStyle name="Normal 40" xfId="7038" xr:uid="{00000000-0005-0000-0000-0000831B0000}"/>
    <cellStyle name="normal 41" xfId="7039" xr:uid="{00000000-0005-0000-0000-0000841B0000}"/>
    <cellStyle name="Normal 42" xfId="7040" xr:uid="{00000000-0005-0000-0000-0000851B0000}"/>
    <cellStyle name="Normal 42 2" xfId="7041" xr:uid="{00000000-0005-0000-0000-0000861B0000}"/>
    <cellStyle name="Normal 5" xfId="7042" xr:uid="{00000000-0005-0000-0000-0000871B0000}"/>
    <cellStyle name="Normal 5 2" xfId="7043" xr:uid="{00000000-0005-0000-0000-0000881B0000}"/>
    <cellStyle name="Normal 5 3" xfId="7044" xr:uid="{00000000-0005-0000-0000-0000891B0000}"/>
    <cellStyle name="Normal 6" xfId="7045" xr:uid="{00000000-0005-0000-0000-00008A1B0000}"/>
    <cellStyle name="Normal 6 2" xfId="7046" xr:uid="{00000000-0005-0000-0000-00008B1B0000}"/>
    <cellStyle name="Normal 6 2 2" xfId="7047" xr:uid="{00000000-0005-0000-0000-00008C1B0000}"/>
    <cellStyle name="Normal 6 3" xfId="7048" xr:uid="{00000000-0005-0000-0000-00008D1B0000}"/>
    <cellStyle name="Normal 6 4" xfId="7049" xr:uid="{00000000-0005-0000-0000-00008E1B0000}"/>
    <cellStyle name="Normal 6 5" xfId="7050" xr:uid="{00000000-0005-0000-0000-00008F1B0000}"/>
    <cellStyle name="Normal 6 6" xfId="7051" xr:uid="{00000000-0005-0000-0000-0000901B0000}"/>
    <cellStyle name="Normal 6 7" xfId="7052" xr:uid="{00000000-0005-0000-0000-0000911B0000}"/>
    <cellStyle name="Normal 6_POPIS_RAZPIS" xfId="7053" xr:uid="{00000000-0005-0000-0000-0000921B0000}"/>
    <cellStyle name="Normal 7" xfId="7054" xr:uid="{00000000-0005-0000-0000-0000931B0000}"/>
    <cellStyle name="Normal 7 2" xfId="7055" xr:uid="{00000000-0005-0000-0000-0000941B0000}"/>
    <cellStyle name="Normal 7 3" xfId="7056" xr:uid="{00000000-0005-0000-0000-0000951B0000}"/>
    <cellStyle name="Normal 8" xfId="7057" xr:uid="{00000000-0005-0000-0000-0000961B0000}"/>
    <cellStyle name="Normal 8 2" xfId="7058" xr:uid="{00000000-0005-0000-0000-0000971B0000}"/>
    <cellStyle name="Normal 8 3" xfId="7059" xr:uid="{00000000-0005-0000-0000-0000981B0000}"/>
    <cellStyle name="Normal 9" xfId="7060" xr:uid="{00000000-0005-0000-0000-0000991B0000}"/>
    <cellStyle name="Normal 9 2" xfId="7061" xr:uid="{00000000-0005-0000-0000-00009A1B0000}"/>
    <cellStyle name="Normale_CCTV Price List Jan-Jun 2005" xfId="7063" xr:uid="{00000000-0005-0000-0000-00009C1B0000}"/>
    <cellStyle name="Normalno 2" xfId="7064" xr:uid="{00000000-0005-0000-0000-00009D1B0000}"/>
    <cellStyle name="NORMAL-POP" xfId="7062" xr:uid="{00000000-0005-0000-0000-00009B1B0000}"/>
    <cellStyle name="Note 10" xfId="7065" xr:uid="{00000000-0005-0000-0000-00009E1B0000}"/>
    <cellStyle name="Note 11" xfId="7066" xr:uid="{00000000-0005-0000-0000-00009F1B0000}"/>
    <cellStyle name="Note 14" xfId="7067" xr:uid="{00000000-0005-0000-0000-0000A01B0000}"/>
    <cellStyle name="Note 2" xfId="7068" xr:uid="{00000000-0005-0000-0000-0000A11B0000}"/>
    <cellStyle name="Note 2 2" xfId="7069" xr:uid="{00000000-0005-0000-0000-0000A21B0000}"/>
    <cellStyle name="Note 2 3" xfId="7070" xr:uid="{00000000-0005-0000-0000-0000A31B0000}"/>
    <cellStyle name="Note 3" xfId="7071" xr:uid="{00000000-0005-0000-0000-0000A41B0000}"/>
    <cellStyle name="Note 4" xfId="7072" xr:uid="{00000000-0005-0000-0000-0000A51B0000}"/>
    <cellStyle name="Note 5" xfId="7073" xr:uid="{00000000-0005-0000-0000-0000A61B0000}"/>
    <cellStyle name="Note 6" xfId="7074" xr:uid="{00000000-0005-0000-0000-0000A71B0000}"/>
    <cellStyle name="Note 6 2" xfId="7075" xr:uid="{00000000-0005-0000-0000-0000A81B0000}"/>
    <cellStyle name="Note 7" xfId="7076" xr:uid="{00000000-0005-0000-0000-0000A91B0000}"/>
    <cellStyle name="Note 8" xfId="7077" xr:uid="{00000000-0005-0000-0000-0000AA1B0000}"/>
    <cellStyle name="Note 9" xfId="7078" xr:uid="{00000000-0005-0000-0000-0000AB1B0000}"/>
    <cellStyle name="NOVO" xfId="7079" xr:uid="{00000000-0005-0000-0000-0000AD1B0000}"/>
    <cellStyle name="NOVO 2" xfId="7080" xr:uid="{00000000-0005-0000-0000-0000AE1B0000}"/>
    <cellStyle name="NOVO 2 2" xfId="7081" xr:uid="{00000000-0005-0000-0000-0000AF1B0000}"/>
    <cellStyle name="NOVO 2 2 2" xfId="7082" xr:uid="{00000000-0005-0000-0000-0000B01B0000}"/>
    <cellStyle name="NOVO 2 3" xfId="7083" xr:uid="{00000000-0005-0000-0000-0000B11B0000}"/>
    <cellStyle name="NOVO 3" xfId="7084" xr:uid="{00000000-0005-0000-0000-0000B21B0000}"/>
    <cellStyle name="NOVO 3 2" xfId="7085" xr:uid="{00000000-0005-0000-0000-0000B31B0000}"/>
    <cellStyle name="NOVO 3 2 2" xfId="7086" xr:uid="{00000000-0005-0000-0000-0000B41B0000}"/>
    <cellStyle name="NOVO 3 3" xfId="7087" xr:uid="{00000000-0005-0000-0000-0000B51B0000}"/>
    <cellStyle name="NOVO 4" xfId="7088" xr:uid="{00000000-0005-0000-0000-0000B61B0000}"/>
    <cellStyle name="NOVO 4 2" xfId="7089" xr:uid="{00000000-0005-0000-0000-0000B71B0000}"/>
    <cellStyle name="NOVO 5" xfId="7090" xr:uid="{00000000-0005-0000-0000-0000B81B0000}"/>
    <cellStyle name="NOVO_Popis DSO Brežice - elektrika" xfId="7091" xr:uid="{00000000-0005-0000-0000-0000B91B0000}"/>
    <cellStyle name="Odstotek 2" xfId="7092" xr:uid="{00000000-0005-0000-0000-0000BA1B0000}"/>
    <cellStyle name="Odstotek 2 2" xfId="7093" xr:uid="{00000000-0005-0000-0000-0000BB1B0000}"/>
    <cellStyle name="Odstotek 2 2 2" xfId="7094" xr:uid="{00000000-0005-0000-0000-0000BC1B0000}"/>
    <cellStyle name="Odstotek 2 2 3" xfId="7095" xr:uid="{00000000-0005-0000-0000-0000BD1B0000}"/>
    <cellStyle name="Odstotek 2 3" xfId="7096" xr:uid="{00000000-0005-0000-0000-0000BE1B0000}"/>
    <cellStyle name="Odstotek 2 3 2" xfId="7097" xr:uid="{00000000-0005-0000-0000-0000BF1B0000}"/>
    <cellStyle name="Odstotek 2 3 3" xfId="7098" xr:uid="{00000000-0005-0000-0000-0000C01B0000}"/>
    <cellStyle name="Odstotek 2 4" xfId="7099" xr:uid="{00000000-0005-0000-0000-0000C11B0000}"/>
    <cellStyle name="Odstotek 2 5" xfId="7100" xr:uid="{00000000-0005-0000-0000-0000C21B0000}"/>
    <cellStyle name="Odstotek 2 6" xfId="7101" xr:uid="{00000000-0005-0000-0000-0000C31B0000}"/>
    <cellStyle name="Odstotek 3" xfId="7102" xr:uid="{00000000-0005-0000-0000-0000C41B0000}"/>
    <cellStyle name="Odstotek 3 2" xfId="7103" xr:uid="{00000000-0005-0000-0000-0000C51B0000}"/>
    <cellStyle name="Odstotek 3 3" xfId="7104" xr:uid="{00000000-0005-0000-0000-0000C61B0000}"/>
    <cellStyle name="Odstotek 3 4" xfId="7105" xr:uid="{00000000-0005-0000-0000-0000C71B0000}"/>
    <cellStyle name="Odstotek 4" xfId="7106" xr:uid="{00000000-0005-0000-0000-0000C81B0000}"/>
    <cellStyle name="Odstotek 4 2" xfId="7107" xr:uid="{00000000-0005-0000-0000-0000C91B0000}"/>
    <cellStyle name="oft Excel]_x000d__x000a_Comment=The open=/f lines load custom functions into the Paste Function list._x000d__x000a_Maximized=3_x000d__x000a_Basics=1_x000d__x000a_A" xfId="7108" xr:uid="{00000000-0005-0000-0000-0000CA1B0000}"/>
    <cellStyle name="Opomba 2" xfId="7109" xr:uid="{00000000-0005-0000-0000-0000CB1B0000}"/>
    <cellStyle name="Opomba 2 2" xfId="7110" xr:uid="{00000000-0005-0000-0000-0000CC1B0000}"/>
    <cellStyle name="Opomba 2 2 2" xfId="7111" xr:uid="{00000000-0005-0000-0000-0000CD1B0000}"/>
    <cellStyle name="Opomba 2 2 3" xfId="7112" xr:uid="{00000000-0005-0000-0000-0000CE1B0000}"/>
    <cellStyle name="Opomba 2 2 4" xfId="7113" xr:uid="{00000000-0005-0000-0000-0000CF1B0000}"/>
    <cellStyle name="Opomba 2 2 5" xfId="7114" xr:uid="{00000000-0005-0000-0000-0000D01B0000}"/>
    <cellStyle name="Opomba 2 2 6" xfId="7115" xr:uid="{00000000-0005-0000-0000-0000D11B0000}"/>
    <cellStyle name="Opomba 2 2 7" xfId="7116" xr:uid="{00000000-0005-0000-0000-0000D21B0000}"/>
    <cellStyle name="Opomba 2 2 8" xfId="7117" xr:uid="{00000000-0005-0000-0000-0000D31B0000}"/>
    <cellStyle name="Opomba 2 3" xfId="7118" xr:uid="{00000000-0005-0000-0000-0000D41B0000}"/>
    <cellStyle name="Opomba 2 3 2" xfId="7119" xr:uid="{00000000-0005-0000-0000-0000D51B0000}"/>
    <cellStyle name="Opomba 2 3 3" xfId="7120" xr:uid="{00000000-0005-0000-0000-0000D61B0000}"/>
    <cellStyle name="Opomba 2 3 3 2" xfId="7121" xr:uid="{00000000-0005-0000-0000-0000D71B0000}"/>
    <cellStyle name="Opomba 2 3 4" xfId="7122" xr:uid="{00000000-0005-0000-0000-0000D81B0000}"/>
    <cellStyle name="Opomba 2 4" xfId="7123" xr:uid="{00000000-0005-0000-0000-0000D91B0000}"/>
    <cellStyle name="Opomba 2 5" xfId="7124" xr:uid="{00000000-0005-0000-0000-0000DA1B0000}"/>
    <cellStyle name="Opomba 2 6" xfId="7125" xr:uid="{00000000-0005-0000-0000-0000DB1B0000}"/>
    <cellStyle name="Opomba 2 7" xfId="7126" xr:uid="{00000000-0005-0000-0000-0000DC1B0000}"/>
    <cellStyle name="Opomba 3" xfId="7127" xr:uid="{00000000-0005-0000-0000-0000DD1B0000}"/>
    <cellStyle name="Opomba 3 2" xfId="7128" xr:uid="{00000000-0005-0000-0000-0000DE1B0000}"/>
    <cellStyle name="Opomba 3 2 2" xfId="7129" xr:uid="{00000000-0005-0000-0000-0000DF1B0000}"/>
    <cellStyle name="Opomba 3 2 3" xfId="7130" xr:uid="{00000000-0005-0000-0000-0000E01B0000}"/>
    <cellStyle name="Opomba 3 2 4" xfId="7131" xr:uid="{00000000-0005-0000-0000-0000E11B0000}"/>
    <cellStyle name="Opomba 3 2 5" xfId="7132" xr:uid="{00000000-0005-0000-0000-0000E21B0000}"/>
    <cellStyle name="Opomba 3 3" xfId="7133" xr:uid="{00000000-0005-0000-0000-0000E31B0000}"/>
    <cellStyle name="Opomba 3 3 2" xfId="7134" xr:uid="{00000000-0005-0000-0000-0000E41B0000}"/>
    <cellStyle name="Opomba 3 3 2 2" xfId="7135" xr:uid="{00000000-0005-0000-0000-0000E51B0000}"/>
    <cellStyle name="Opomba 3 3 3" xfId="7136" xr:uid="{00000000-0005-0000-0000-0000E61B0000}"/>
    <cellStyle name="Opomba 3 3 4" xfId="7137" xr:uid="{00000000-0005-0000-0000-0000E71B0000}"/>
    <cellStyle name="Opomba 3 4" xfId="7138" xr:uid="{00000000-0005-0000-0000-0000E81B0000}"/>
    <cellStyle name="Opomba 3 5" xfId="7139" xr:uid="{00000000-0005-0000-0000-0000E91B0000}"/>
    <cellStyle name="Opomba 3 6" xfId="7140" xr:uid="{00000000-0005-0000-0000-0000EA1B0000}"/>
    <cellStyle name="Opomba 4" xfId="7141" xr:uid="{00000000-0005-0000-0000-0000EB1B0000}"/>
    <cellStyle name="Opomba 4 2" xfId="7142" xr:uid="{00000000-0005-0000-0000-0000EC1B0000}"/>
    <cellStyle name="Opomba 4 3" xfId="7143" xr:uid="{00000000-0005-0000-0000-0000ED1B0000}"/>
    <cellStyle name="Opomba 4 4" xfId="7144" xr:uid="{00000000-0005-0000-0000-0000EE1B0000}"/>
    <cellStyle name="Opomba 5" xfId="7145" xr:uid="{00000000-0005-0000-0000-0000EF1B0000}"/>
    <cellStyle name="Opomba 5 2" xfId="7146" xr:uid="{00000000-0005-0000-0000-0000F01B0000}"/>
    <cellStyle name="Opomba 5 3" xfId="7147" xr:uid="{00000000-0005-0000-0000-0000F11B0000}"/>
    <cellStyle name="Opomba 5 4" xfId="7148" xr:uid="{00000000-0005-0000-0000-0000F21B0000}"/>
    <cellStyle name="Opozorilo 2" xfId="7149" xr:uid="{00000000-0005-0000-0000-0000F31B0000}"/>
    <cellStyle name="Opozorilo 2 2" xfId="7150" xr:uid="{00000000-0005-0000-0000-0000F41B0000}"/>
    <cellStyle name="Opozorilo 2 2 2" xfId="7151" xr:uid="{00000000-0005-0000-0000-0000F51B0000}"/>
    <cellStyle name="Opozorilo 2 2 3" xfId="7152" xr:uid="{00000000-0005-0000-0000-0000F61B0000}"/>
    <cellStyle name="Opozorilo 2 3" xfId="7153" xr:uid="{00000000-0005-0000-0000-0000F71B0000}"/>
    <cellStyle name="Opozorilo 3" xfId="7154" xr:uid="{00000000-0005-0000-0000-0000F81B0000}"/>
    <cellStyle name="Opozorilo 3 2" xfId="7155" xr:uid="{00000000-0005-0000-0000-0000F91B0000}"/>
    <cellStyle name="Opozorilo 3 2 2" xfId="7156" xr:uid="{00000000-0005-0000-0000-0000FA1B0000}"/>
    <cellStyle name="Opozorilo 3 3" xfId="7157" xr:uid="{00000000-0005-0000-0000-0000FB1B0000}"/>
    <cellStyle name="Opozorilo 3 3 2" xfId="7158" xr:uid="{00000000-0005-0000-0000-0000FC1B0000}"/>
    <cellStyle name="Opozorilo 3 4" xfId="7159" xr:uid="{00000000-0005-0000-0000-0000FD1B0000}"/>
    <cellStyle name="Opozorilo 3 4 2" xfId="7160" xr:uid="{00000000-0005-0000-0000-0000FE1B0000}"/>
    <cellStyle name="Opozorilo 4" xfId="7161" xr:uid="{00000000-0005-0000-0000-0000FF1B0000}"/>
    <cellStyle name="Opozorilo 4 2" xfId="7162" xr:uid="{00000000-0005-0000-0000-0000001C0000}"/>
    <cellStyle name="Opozorilo 4 3" xfId="7163" xr:uid="{00000000-0005-0000-0000-0000011C0000}"/>
    <cellStyle name="Opozorilo 5" xfId="7164" xr:uid="{00000000-0005-0000-0000-0000021C0000}"/>
    <cellStyle name="Opozorilo 5 2" xfId="7165" xr:uid="{00000000-0005-0000-0000-0000031C0000}"/>
    <cellStyle name="Opozorilo 5 3" xfId="7166" xr:uid="{00000000-0005-0000-0000-0000041C0000}"/>
    <cellStyle name="Output" xfId="7167" xr:uid="{00000000-0005-0000-0000-0000051C0000}"/>
    <cellStyle name="Output 2" xfId="7168" xr:uid="{00000000-0005-0000-0000-0000061C0000}"/>
    <cellStyle name="Output 3" xfId="7169" xr:uid="{00000000-0005-0000-0000-0000071C0000}"/>
    <cellStyle name="Output 4" xfId="7170" xr:uid="{00000000-0005-0000-0000-0000081C0000}"/>
    <cellStyle name="Output 5" xfId="7171" xr:uid="{00000000-0005-0000-0000-0000091C0000}"/>
    <cellStyle name="Output 6" xfId="7172" xr:uid="{00000000-0005-0000-0000-00000A1C0000}"/>
    <cellStyle name="Output 7" xfId="7173" xr:uid="{00000000-0005-0000-0000-00000B1C0000}"/>
    <cellStyle name="Percent 2" xfId="7174" xr:uid="{00000000-0005-0000-0000-00000C1C0000}"/>
    <cellStyle name="Percent 2 2" xfId="7175" xr:uid="{00000000-0005-0000-0000-00000D1C0000}"/>
    <cellStyle name="Percent 3 2" xfId="7176" xr:uid="{00000000-0005-0000-0000-00000E1C0000}"/>
    <cellStyle name="Percent 3 3" xfId="7177" xr:uid="{00000000-0005-0000-0000-00000F1C0000}"/>
    <cellStyle name="Percent 3 4" xfId="7178" xr:uid="{00000000-0005-0000-0000-0000101C0000}"/>
    <cellStyle name="Percent 5 2" xfId="7179" xr:uid="{00000000-0005-0000-0000-0000111C0000}"/>
    <cellStyle name="Pojasnjevalno besedilo 2" xfId="7180" xr:uid="{00000000-0005-0000-0000-0000121C0000}"/>
    <cellStyle name="Pojasnjevalno besedilo 2 2" xfId="7181" xr:uid="{00000000-0005-0000-0000-0000131C0000}"/>
    <cellStyle name="Pojasnjevalno besedilo 2 2 2" xfId="7182" xr:uid="{00000000-0005-0000-0000-0000141C0000}"/>
    <cellStyle name="Pojasnjevalno besedilo 2 2 3" xfId="7183" xr:uid="{00000000-0005-0000-0000-0000151C0000}"/>
    <cellStyle name="Pojasnjevalno besedilo 2 3" xfId="7184" xr:uid="{00000000-0005-0000-0000-0000161C0000}"/>
    <cellStyle name="Pojasnjevalno besedilo 3" xfId="7185" xr:uid="{00000000-0005-0000-0000-0000171C0000}"/>
    <cellStyle name="Pojasnjevalno besedilo 3 2" xfId="7186" xr:uid="{00000000-0005-0000-0000-0000181C0000}"/>
    <cellStyle name="Pojasnjevalno besedilo 3 2 2" xfId="7187" xr:uid="{00000000-0005-0000-0000-0000191C0000}"/>
    <cellStyle name="Pojasnjevalno besedilo 3 3" xfId="7188" xr:uid="{00000000-0005-0000-0000-00001A1C0000}"/>
    <cellStyle name="Pojasnjevalno besedilo 3 3 2" xfId="7189" xr:uid="{00000000-0005-0000-0000-00001B1C0000}"/>
    <cellStyle name="Pojasnjevalno besedilo 3 4" xfId="7190" xr:uid="{00000000-0005-0000-0000-00001C1C0000}"/>
    <cellStyle name="Pojasnjevalno besedilo 3 4 2" xfId="7191" xr:uid="{00000000-0005-0000-0000-00001D1C0000}"/>
    <cellStyle name="Pojasnjevalno besedilo 4" xfId="7192" xr:uid="{00000000-0005-0000-0000-00001E1C0000}"/>
    <cellStyle name="Pojasnjevalno besedilo 4 2" xfId="7193" xr:uid="{00000000-0005-0000-0000-00001F1C0000}"/>
    <cellStyle name="Pojasnjevalno besedilo 4 3" xfId="7194" xr:uid="{00000000-0005-0000-0000-0000201C0000}"/>
    <cellStyle name="Pojasnjevalno besedilo 5" xfId="7195" xr:uid="{00000000-0005-0000-0000-0000211C0000}"/>
    <cellStyle name="Pojasnjevalno besedilo 5 2" xfId="7196" xr:uid="{00000000-0005-0000-0000-0000221C0000}"/>
    <cellStyle name="Pojasnjevalno besedilo 5 3" xfId="7197" xr:uid="{00000000-0005-0000-0000-0000231C0000}"/>
    <cellStyle name="Pomoc" xfId="7198" xr:uid="{00000000-0005-0000-0000-0000241C0000}"/>
    <cellStyle name="Poudarek1 2" xfId="7199" xr:uid="{00000000-0005-0000-0000-0000251C0000}"/>
    <cellStyle name="Poudarek1 2 2" xfId="7200" xr:uid="{00000000-0005-0000-0000-0000261C0000}"/>
    <cellStyle name="Poudarek1 2 2 2" xfId="7201" xr:uid="{00000000-0005-0000-0000-0000271C0000}"/>
    <cellStyle name="Poudarek1 2 2 2 2" xfId="7202" xr:uid="{00000000-0005-0000-0000-0000281C0000}"/>
    <cellStyle name="Poudarek1 2 2 3" xfId="7203" xr:uid="{00000000-0005-0000-0000-0000291C0000}"/>
    <cellStyle name="Poudarek1 2 2 3 2" xfId="7204" xr:uid="{00000000-0005-0000-0000-00002A1C0000}"/>
    <cellStyle name="Poudarek1 2 2 4" xfId="7205" xr:uid="{00000000-0005-0000-0000-00002B1C0000}"/>
    <cellStyle name="Poudarek1 2 2 4 2" xfId="7206" xr:uid="{00000000-0005-0000-0000-00002C1C0000}"/>
    <cellStyle name="Poudarek1 2 2 5" xfId="7207" xr:uid="{00000000-0005-0000-0000-00002D1C0000}"/>
    <cellStyle name="Poudarek1 2 2 5 2" xfId="7208" xr:uid="{00000000-0005-0000-0000-00002E1C0000}"/>
    <cellStyle name="Poudarek1 2 2 6" xfId="7209" xr:uid="{00000000-0005-0000-0000-00002F1C0000}"/>
    <cellStyle name="Poudarek1 2 2 7" xfId="7210" xr:uid="{00000000-0005-0000-0000-0000301C0000}"/>
    <cellStyle name="Poudarek1 2 3" xfId="7211" xr:uid="{00000000-0005-0000-0000-0000311C0000}"/>
    <cellStyle name="Poudarek1 2 3 2" xfId="7212" xr:uid="{00000000-0005-0000-0000-0000321C0000}"/>
    <cellStyle name="Poudarek1 2 4" xfId="7213" xr:uid="{00000000-0005-0000-0000-0000331C0000}"/>
    <cellStyle name="Poudarek1 2 4 2" xfId="7214" xr:uid="{00000000-0005-0000-0000-0000341C0000}"/>
    <cellStyle name="Poudarek1 2 5" xfId="7215" xr:uid="{00000000-0005-0000-0000-0000351C0000}"/>
    <cellStyle name="Poudarek1 2 6" xfId="7216" xr:uid="{00000000-0005-0000-0000-0000361C0000}"/>
    <cellStyle name="Poudarek1 2 6 10" xfId="7217" xr:uid="{00000000-0005-0000-0000-0000371C0000}"/>
    <cellStyle name="Poudarek1 2 6 2" xfId="7218" xr:uid="{00000000-0005-0000-0000-0000381C0000}"/>
    <cellStyle name="Poudarek1 2 6 3" xfId="7219" xr:uid="{00000000-0005-0000-0000-0000391C0000}"/>
    <cellStyle name="Poudarek1 2 6 3 2" xfId="7220" xr:uid="{00000000-0005-0000-0000-00003A1C0000}"/>
    <cellStyle name="Poudarek1 2 6 3 2 2" xfId="7221" xr:uid="{00000000-0005-0000-0000-00003B1C0000}"/>
    <cellStyle name="Poudarek1 2 6 3 3" xfId="7222" xr:uid="{00000000-0005-0000-0000-00003C1C0000}"/>
    <cellStyle name="Poudarek1 2 6 4" xfId="7223" xr:uid="{00000000-0005-0000-0000-00003D1C0000}"/>
    <cellStyle name="Poudarek1 2 6 5" xfId="7224" xr:uid="{00000000-0005-0000-0000-00003E1C0000}"/>
    <cellStyle name="Poudarek1 2 6 6" xfId="7225" xr:uid="{00000000-0005-0000-0000-00003F1C0000}"/>
    <cellStyle name="Poudarek1 2 6 7" xfId="7226" xr:uid="{00000000-0005-0000-0000-0000401C0000}"/>
    <cellStyle name="Poudarek1 2 6 8" xfId="7227" xr:uid="{00000000-0005-0000-0000-0000411C0000}"/>
    <cellStyle name="Poudarek1 2 6 8 2" xfId="7228" xr:uid="{00000000-0005-0000-0000-0000421C0000}"/>
    <cellStyle name="Poudarek1 2 6 9" xfId="7229" xr:uid="{00000000-0005-0000-0000-0000431C0000}"/>
    <cellStyle name="Poudarek1 2 7" xfId="7230" xr:uid="{00000000-0005-0000-0000-0000441C0000}"/>
    <cellStyle name="Poudarek1 2_VODOVODNA INSTALACIJA" xfId="7231" xr:uid="{00000000-0005-0000-0000-0000451C0000}"/>
    <cellStyle name="Poudarek1 3" xfId="7232" xr:uid="{00000000-0005-0000-0000-0000461C0000}"/>
    <cellStyle name="Poudarek1 3 2" xfId="7233" xr:uid="{00000000-0005-0000-0000-0000471C0000}"/>
    <cellStyle name="Poudarek1 3 2 2" xfId="7234" xr:uid="{00000000-0005-0000-0000-0000481C0000}"/>
    <cellStyle name="Poudarek1 3 3" xfId="7235" xr:uid="{00000000-0005-0000-0000-0000491C0000}"/>
    <cellStyle name="Poudarek1 3 3 2" xfId="7236" xr:uid="{00000000-0005-0000-0000-00004A1C0000}"/>
    <cellStyle name="Poudarek1 3_VODOVODNA INSTALACIJA" xfId="7237" xr:uid="{00000000-0005-0000-0000-00004B1C0000}"/>
    <cellStyle name="Poudarek1 4" xfId="7238" xr:uid="{00000000-0005-0000-0000-00004C1C0000}"/>
    <cellStyle name="Poudarek1 4 2" xfId="7239" xr:uid="{00000000-0005-0000-0000-00004D1C0000}"/>
    <cellStyle name="Poudarek1 4 2 2" xfId="7240" xr:uid="{00000000-0005-0000-0000-00004E1C0000}"/>
    <cellStyle name="Poudarek1 4 3" xfId="7241" xr:uid="{00000000-0005-0000-0000-00004F1C0000}"/>
    <cellStyle name="Poudarek1 4 3 2" xfId="7242" xr:uid="{00000000-0005-0000-0000-0000501C0000}"/>
    <cellStyle name="Poudarek1 4 4" xfId="7243" xr:uid="{00000000-0005-0000-0000-0000511C0000}"/>
    <cellStyle name="Poudarek1 4 5" xfId="7244" xr:uid="{00000000-0005-0000-0000-0000521C0000}"/>
    <cellStyle name="Poudarek1 4 5 2" xfId="7245" xr:uid="{00000000-0005-0000-0000-0000531C0000}"/>
    <cellStyle name="Poudarek1 4 5 2 2" xfId="7246" xr:uid="{00000000-0005-0000-0000-0000541C0000}"/>
    <cellStyle name="Poudarek1 4 5 2 3" xfId="7247" xr:uid="{00000000-0005-0000-0000-0000551C0000}"/>
    <cellStyle name="Poudarek1 4 5 3" xfId="7248" xr:uid="{00000000-0005-0000-0000-0000561C0000}"/>
    <cellStyle name="Poudarek1 4 6" xfId="7249" xr:uid="{00000000-0005-0000-0000-0000571C0000}"/>
    <cellStyle name="Poudarek1 4 7" xfId="7250" xr:uid="{00000000-0005-0000-0000-0000581C0000}"/>
    <cellStyle name="Poudarek1 4_VODOVODNA INSTALACIJA" xfId="7251" xr:uid="{00000000-0005-0000-0000-0000591C0000}"/>
    <cellStyle name="Poudarek1 5" xfId="7252" xr:uid="{00000000-0005-0000-0000-00005A1C0000}"/>
    <cellStyle name="Poudarek1 5 2" xfId="7253" xr:uid="{00000000-0005-0000-0000-00005B1C0000}"/>
    <cellStyle name="Poudarek1 5 3" xfId="7254" xr:uid="{00000000-0005-0000-0000-00005C1C0000}"/>
    <cellStyle name="Poudarek2 2" xfId="7255" xr:uid="{00000000-0005-0000-0000-00005D1C0000}"/>
    <cellStyle name="Poudarek2 2 2" xfId="7256" xr:uid="{00000000-0005-0000-0000-00005E1C0000}"/>
    <cellStyle name="Poudarek2 2 2 2" xfId="7257" xr:uid="{00000000-0005-0000-0000-00005F1C0000}"/>
    <cellStyle name="Poudarek2 2 2 2 2" xfId="7258" xr:uid="{00000000-0005-0000-0000-0000601C0000}"/>
    <cellStyle name="Poudarek2 2 2 3" xfId="7259" xr:uid="{00000000-0005-0000-0000-0000611C0000}"/>
    <cellStyle name="Poudarek2 2 2 3 2" xfId="7260" xr:uid="{00000000-0005-0000-0000-0000621C0000}"/>
    <cellStyle name="Poudarek2 2 2 4" xfId="7261" xr:uid="{00000000-0005-0000-0000-0000631C0000}"/>
    <cellStyle name="Poudarek2 2 2 4 2" xfId="7262" xr:uid="{00000000-0005-0000-0000-0000641C0000}"/>
    <cellStyle name="Poudarek2 2 2 5" xfId="7263" xr:uid="{00000000-0005-0000-0000-0000651C0000}"/>
    <cellStyle name="Poudarek2 2 2 5 2" xfId="7264" xr:uid="{00000000-0005-0000-0000-0000661C0000}"/>
    <cellStyle name="Poudarek2 2 2 6" xfId="7265" xr:uid="{00000000-0005-0000-0000-0000671C0000}"/>
    <cellStyle name="Poudarek2 2 2 7" xfId="7266" xr:uid="{00000000-0005-0000-0000-0000681C0000}"/>
    <cellStyle name="Poudarek2 2 3" xfId="7267" xr:uid="{00000000-0005-0000-0000-0000691C0000}"/>
    <cellStyle name="Poudarek2 2 3 2" xfId="7268" xr:uid="{00000000-0005-0000-0000-00006A1C0000}"/>
    <cellStyle name="Poudarek2 2 4" xfId="7269" xr:uid="{00000000-0005-0000-0000-00006B1C0000}"/>
    <cellStyle name="Poudarek2 2 4 2" xfId="7270" xr:uid="{00000000-0005-0000-0000-00006C1C0000}"/>
    <cellStyle name="Poudarek2 2 5" xfId="7271" xr:uid="{00000000-0005-0000-0000-00006D1C0000}"/>
    <cellStyle name="Poudarek2 2 6" xfId="7272" xr:uid="{00000000-0005-0000-0000-00006E1C0000}"/>
    <cellStyle name="Poudarek2 2 7" xfId="7273" xr:uid="{00000000-0005-0000-0000-00006F1C0000}"/>
    <cellStyle name="Poudarek2 2_VODOVODNA INSTALACIJA" xfId="7274" xr:uid="{00000000-0005-0000-0000-0000701C0000}"/>
    <cellStyle name="Poudarek2 3" xfId="7275" xr:uid="{00000000-0005-0000-0000-0000711C0000}"/>
    <cellStyle name="Poudarek2 3 2" xfId="7276" xr:uid="{00000000-0005-0000-0000-0000721C0000}"/>
    <cellStyle name="Poudarek2 3 2 2" xfId="7277" xr:uid="{00000000-0005-0000-0000-0000731C0000}"/>
    <cellStyle name="Poudarek2 3 3" xfId="7278" xr:uid="{00000000-0005-0000-0000-0000741C0000}"/>
    <cellStyle name="Poudarek2 3 3 2" xfId="7279" xr:uid="{00000000-0005-0000-0000-0000751C0000}"/>
    <cellStyle name="Poudarek2 3_VODOVODNA INSTALACIJA" xfId="7280" xr:uid="{00000000-0005-0000-0000-0000761C0000}"/>
    <cellStyle name="Poudarek2 4" xfId="7281" xr:uid="{00000000-0005-0000-0000-0000771C0000}"/>
    <cellStyle name="Poudarek2 4 2" xfId="7282" xr:uid="{00000000-0005-0000-0000-0000781C0000}"/>
    <cellStyle name="Poudarek2 4 2 2" xfId="7283" xr:uid="{00000000-0005-0000-0000-0000791C0000}"/>
    <cellStyle name="Poudarek2 4 3" xfId="7284" xr:uid="{00000000-0005-0000-0000-00007A1C0000}"/>
    <cellStyle name="Poudarek2 4 3 2" xfId="7285" xr:uid="{00000000-0005-0000-0000-00007B1C0000}"/>
    <cellStyle name="Poudarek2 4 4" xfId="7286" xr:uid="{00000000-0005-0000-0000-00007C1C0000}"/>
    <cellStyle name="Poudarek2 4 4 2" xfId="7287" xr:uid="{00000000-0005-0000-0000-00007D1C0000}"/>
    <cellStyle name="Poudarek2 4 4 2 2" xfId="7288" xr:uid="{00000000-0005-0000-0000-00007E1C0000}"/>
    <cellStyle name="Poudarek2 4 4 3" xfId="7289" xr:uid="{00000000-0005-0000-0000-00007F1C0000}"/>
    <cellStyle name="Poudarek2 4 5" xfId="7290" xr:uid="{00000000-0005-0000-0000-0000801C0000}"/>
    <cellStyle name="Poudarek2 4 5 2" xfId="7291" xr:uid="{00000000-0005-0000-0000-0000811C0000}"/>
    <cellStyle name="Poudarek2 4_VODOVODNA INSTALACIJA" xfId="7292" xr:uid="{00000000-0005-0000-0000-0000821C0000}"/>
    <cellStyle name="Poudarek2 5" xfId="7293" xr:uid="{00000000-0005-0000-0000-0000831C0000}"/>
    <cellStyle name="Poudarek2 5 2" xfId="7294" xr:uid="{00000000-0005-0000-0000-0000841C0000}"/>
    <cellStyle name="Poudarek2 5 3" xfId="7295" xr:uid="{00000000-0005-0000-0000-0000851C0000}"/>
    <cellStyle name="Poudarek3 2" xfId="7296" xr:uid="{00000000-0005-0000-0000-0000861C0000}"/>
    <cellStyle name="Poudarek3 2 2" xfId="7297" xr:uid="{00000000-0005-0000-0000-0000871C0000}"/>
    <cellStyle name="Poudarek3 2 2 2" xfId="7298" xr:uid="{00000000-0005-0000-0000-0000881C0000}"/>
    <cellStyle name="Poudarek3 2 2 2 2" xfId="7299" xr:uid="{00000000-0005-0000-0000-0000891C0000}"/>
    <cellStyle name="Poudarek3 2 2 3" xfId="7300" xr:uid="{00000000-0005-0000-0000-00008A1C0000}"/>
    <cellStyle name="Poudarek3 2 2 3 2" xfId="7301" xr:uid="{00000000-0005-0000-0000-00008B1C0000}"/>
    <cellStyle name="Poudarek3 2 2 4" xfId="7302" xr:uid="{00000000-0005-0000-0000-00008C1C0000}"/>
    <cellStyle name="Poudarek3 2 2 4 2" xfId="7303" xr:uid="{00000000-0005-0000-0000-00008D1C0000}"/>
    <cellStyle name="Poudarek3 2 2 5" xfId="7304" xr:uid="{00000000-0005-0000-0000-00008E1C0000}"/>
    <cellStyle name="Poudarek3 2 2 5 2" xfId="7305" xr:uid="{00000000-0005-0000-0000-00008F1C0000}"/>
    <cellStyle name="Poudarek3 2 2 6" xfId="7306" xr:uid="{00000000-0005-0000-0000-0000901C0000}"/>
    <cellStyle name="Poudarek3 2 2 7" xfId="7307" xr:uid="{00000000-0005-0000-0000-0000911C0000}"/>
    <cellStyle name="Poudarek3 2 3" xfId="7308" xr:uid="{00000000-0005-0000-0000-0000921C0000}"/>
    <cellStyle name="Poudarek3 2 3 2" xfId="7309" xr:uid="{00000000-0005-0000-0000-0000931C0000}"/>
    <cellStyle name="Poudarek3 2 4" xfId="7310" xr:uid="{00000000-0005-0000-0000-0000941C0000}"/>
    <cellStyle name="Poudarek3 2 4 2" xfId="7311" xr:uid="{00000000-0005-0000-0000-0000951C0000}"/>
    <cellStyle name="Poudarek3 2 5" xfId="7312" xr:uid="{00000000-0005-0000-0000-0000961C0000}"/>
    <cellStyle name="Poudarek3 2 6" xfId="7313" xr:uid="{00000000-0005-0000-0000-0000971C0000}"/>
    <cellStyle name="Poudarek3 2 7" xfId="7314" xr:uid="{00000000-0005-0000-0000-0000981C0000}"/>
    <cellStyle name="Poudarek3 2_VODOVODNA INSTALACIJA" xfId="7315" xr:uid="{00000000-0005-0000-0000-0000991C0000}"/>
    <cellStyle name="Poudarek3 3" xfId="7316" xr:uid="{00000000-0005-0000-0000-00009A1C0000}"/>
    <cellStyle name="Poudarek3 3 2" xfId="7317" xr:uid="{00000000-0005-0000-0000-00009B1C0000}"/>
    <cellStyle name="Poudarek3 3 2 2" xfId="7318" xr:uid="{00000000-0005-0000-0000-00009C1C0000}"/>
    <cellStyle name="Poudarek3 3 3" xfId="7319" xr:uid="{00000000-0005-0000-0000-00009D1C0000}"/>
    <cellStyle name="Poudarek3 3 3 2" xfId="7320" xr:uid="{00000000-0005-0000-0000-00009E1C0000}"/>
    <cellStyle name="Poudarek3 3_VODOVODNA INSTALACIJA" xfId="7321" xr:uid="{00000000-0005-0000-0000-00009F1C0000}"/>
    <cellStyle name="Poudarek3 4" xfId="7322" xr:uid="{00000000-0005-0000-0000-0000A01C0000}"/>
    <cellStyle name="Poudarek3 4 2" xfId="7323" xr:uid="{00000000-0005-0000-0000-0000A11C0000}"/>
    <cellStyle name="Poudarek3 4 2 2" xfId="7324" xr:uid="{00000000-0005-0000-0000-0000A21C0000}"/>
    <cellStyle name="Poudarek3 4 3" xfId="7325" xr:uid="{00000000-0005-0000-0000-0000A31C0000}"/>
    <cellStyle name="Poudarek3 4 3 2" xfId="7326" xr:uid="{00000000-0005-0000-0000-0000A41C0000}"/>
    <cellStyle name="Poudarek3 4 4" xfId="7327" xr:uid="{00000000-0005-0000-0000-0000A51C0000}"/>
    <cellStyle name="Poudarek3 4 4 2" xfId="7328" xr:uid="{00000000-0005-0000-0000-0000A61C0000}"/>
    <cellStyle name="Poudarek3 4 4 2 2" xfId="7329" xr:uid="{00000000-0005-0000-0000-0000A71C0000}"/>
    <cellStyle name="Poudarek3 4 4 3" xfId="7330" xr:uid="{00000000-0005-0000-0000-0000A81C0000}"/>
    <cellStyle name="Poudarek3 4 5" xfId="7331" xr:uid="{00000000-0005-0000-0000-0000A91C0000}"/>
    <cellStyle name="Poudarek3 4 5 2" xfId="7332" xr:uid="{00000000-0005-0000-0000-0000AA1C0000}"/>
    <cellStyle name="Poudarek3 4_VODOVODNA INSTALACIJA" xfId="7333" xr:uid="{00000000-0005-0000-0000-0000AB1C0000}"/>
    <cellStyle name="Poudarek3 5" xfId="7334" xr:uid="{00000000-0005-0000-0000-0000AC1C0000}"/>
    <cellStyle name="Poudarek3 5 2" xfId="7335" xr:uid="{00000000-0005-0000-0000-0000AD1C0000}"/>
    <cellStyle name="Poudarek3 5 3" xfId="7336" xr:uid="{00000000-0005-0000-0000-0000AE1C0000}"/>
    <cellStyle name="Poudarek4 2" xfId="7337" xr:uid="{00000000-0005-0000-0000-0000AF1C0000}"/>
    <cellStyle name="Poudarek4 2 2" xfId="7338" xr:uid="{00000000-0005-0000-0000-0000B01C0000}"/>
    <cellStyle name="Poudarek4 2 2 2" xfId="7339" xr:uid="{00000000-0005-0000-0000-0000B11C0000}"/>
    <cellStyle name="Poudarek4 2 2 2 2" xfId="7340" xr:uid="{00000000-0005-0000-0000-0000B21C0000}"/>
    <cellStyle name="Poudarek4 2 2 3" xfId="7341" xr:uid="{00000000-0005-0000-0000-0000B31C0000}"/>
    <cellStyle name="Poudarek4 2 2 3 2" xfId="7342" xr:uid="{00000000-0005-0000-0000-0000B41C0000}"/>
    <cellStyle name="Poudarek4 2 2 4" xfId="7343" xr:uid="{00000000-0005-0000-0000-0000B51C0000}"/>
    <cellStyle name="Poudarek4 2 2 4 2" xfId="7344" xr:uid="{00000000-0005-0000-0000-0000B61C0000}"/>
    <cellStyle name="Poudarek4 2 2 5" xfId="7345" xr:uid="{00000000-0005-0000-0000-0000B71C0000}"/>
    <cellStyle name="Poudarek4 2 2 5 2" xfId="7346" xr:uid="{00000000-0005-0000-0000-0000B81C0000}"/>
    <cellStyle name="Poudarek4 2 2 6" xfId="7347" xr:uid="{00000000-0005-0000-0000-0000B91C0000}"/>
    <cellStyle name="Poudarek4 2 2 7" xfId="7348" xr:uid="{00000000-0005-0000-0000-0000BA1C0000}"/>
    <cellStyle name="Poudarek4 2 3" xfId="7349" xr:uid="{00000000-0005-0000-0000-0000BB1C0000}"/>
    <cellStyle name="Poudarek4 2 3 2" xfId="7350" xr:uid="{00000000-0005-0000-0000-0000BC1C0000}"/>
    <cellStyle name="Poudarek4 2 4" xfId="7351" xr:uid="{00000000-0005-0000-0000-0000BD1C0000}"/>
    <cellStyle name="Poudarek4 2 4 2" xfId="7352" xr:uid="{00000000-0005-0000-0000-0000BE1C0000}"/>
    <cellStyle name="Poudarek4 2 5" xfId="7353" xr:uid="{00000000-0005-0000-0000-0000BF1C0000}"/>
    <cellStyle name="Poudarek4 2 6" xfId="7354" xr:uid="{00000000-0005-0000-0000-0000C01C0000}"/>
    <cellStyle name="Poudarek4 2 7" xfId="7355" xr:uid="{00000000-0005-0000-0000-0000C11C0000}"/>
    <cellStyle name="Poudarek4 2_VODOVODNA INSTALACIJA" xfId="7356" xr:uid="{00000000-0005-0000-0000-0000C21C0000}"/>
    <cellStyle name="Poudarek4 3" xfId="7357" xr:uid="{00000000-0005-0000-0000-0000C31C0000}"/>
    <cellStyle name="Poudarek4 3 2" xfId="7358" xr:uid="{00000000-0005-0000-0000-0000C41C0000}"/>
    <cellStyle name="Poudarek4 3 2 2" xfId="7359" xr:uid="{00000000-0005-0000-0000-0000C51C0000}"/>
    <cellStyle name="Poudarek4 3 3" xfId="7360" xr:uid="{00000000-0005-0000-0000-0000C61C0000}"/>
    <cellStyle name="Poudarek4 3 3 2" xfId="7361" xr:uid="{00000000-0005-0000-0000-0000C71C0000}"/>
    <cellStyle name="Poudarek4 3_VODOVODNA INSTALACIJA" xfId="7362" xr:uid="{00000000-0005-0000-0000-0000C81C0000}"/>
    <cellStyle name="Poudarek4 4" xfId="7363" xr:uid="{00000000-0005-0000-0000-0000C91C0000}"/>
    <cellStyle name="Poudarek4 4 2" xfId="7364" xr:uid="{00000000-0005-0000-0000-0000CA1C0000}"/>
    <cellStyle name="Poudarek4 4 2 2" xfId="7365" xr:uid="{00000000-0005-0000-0000-0000CB1C0000}"/>
    <cellStyle name="Poudarek4 4 3" xfId="7366" xr:uid="{00000000-0005-0000-0000-0000CC1C0000}"/>
    <cellStyle name="Poudarek4 4 3 2" xfId="7367" xr:uid="{00000000-0005-0000-0000-0000CD1C0000}"/>
    <cellStyle name="Poudarek4 4 4" xfId="7368" xr:uid="{00000000-0005-0000-0000-0000CE1C0000}"/>
    <cellStyle name="Poudarek4 4 4 2" xfId="7369" xr:uid="{00000000-0005-0000-0000-0000CF1C0000}"/>
    <cellStyle name="Poudarek4 4 4 2 2" xfId="7370" xr:uid="{00000000-0005-0000-0000-0000D01C0000}"/>
    <cellStyle name="Poudarek4 4 4 3" xfId="7371" xr:uid="{00000000-0005-0000-0000-0000D11C0000}"/>
    <cellStyle name="Poudarek4 4 5" xfId="7372" xr:uid="{00000000-0005-0000-0000-0000D21C0000}"/>
    <cellStyle name="Poudarek4 4 5 2" xfId="7373" xr:uid="{00000000-0005-0000-0000-0000D31C0000}"/>
    <cellStyle name="Poudarek4 4_VODOVODNA INSTALACIJA" xfId="7374" xr:uid="{00000000-0005-0000-0000-0000D41C0000}"/>
    <cellStyle name="Poudarek4 5" xfId="7375" xr:uid="{00000000-0005-0000-0000-0000D51C0000}"/>
    <cellStyle name="Poudarek4 5 2" xfId="7376" xr:uid="{00000000-0005-0000-0000-0000D61C0000}"/>
    <cellStyle name="Poudarek4 5 3" xfId="7377" xr:uid="{00000000-0005-0000-0000-0000D71C0000}"/>
    <cellStyle name="Poudarek5 2" xfId="7378" xr:uid="{00000000-0005-0000-0000-0000D81C0000}"/>
    <cellStyle name="Poudarek5 2 2" xfId="7379" xr:uid="{00000000-0005-0000-0000-0000D91C0000}"/>
    <cellStyle name="Poudarek5 2 2 2" xfId="7380" xr:uid="{00000000-0005-0000-0000-0000DA1C0000}"/>
    <cellStyle name="Poudarek5 2 2 2 2" xfId="7381" xr:uid="{00000000-0005-0000-0000-0000DB1C0000}"/>
    <cellStyle name="Poudarek5 2 2 3" xfId="7382" xr:uid="{00000000-0005-0000-0000-0000DC1C0000}"/>
    <cellStyle name="Poudarek5 2 2 3 2" xfId="7383" xr:uid="{00000000-0005-0000-0000-0000DD1C0000}"/>
    <cellStyle name="Poudarek5 2 2 4" xfId="7384" xr:uid="{00000000-0005-0000-0000-0000DE1C0000}"/>
    <cellStyle name="Poudarek5 2 3" xfId="7385" xr:uid="{00000000-0005-0000-0000-0000DF1C0000}"/>
    <cellStyle name="Poudarek5 2 3 2" xfId="7386" xr:uid="{00000000-0005-0000-0000-0000E01C0000}"/>
    <cellStyle name="Poudarek5 2 3 3" xfId="7387" xr:uid="{00000000-0005-0000-0000-0000E11C0000}"/>
    <cellStyle name="Poudarek5 2 4" xfId="7388" xr:uid="{00000000-0005-0000-0000-0000E21C0000}"/>
    <cellStyle name="Poudarek5 2 5" xfId="7389" xr:uid="{00000000-0005-0000-0000-0000E31C0000}"/>
    <cellStyle name="Poudarek5 3" xfId="7390" xr:uid="{00000000-0005-0000-0000-0000E41C0000}"/>
    <cellStyle name="Poudarek5 3 2" xfId="7391" xr:uid="{00000000-0005-0000-0000-0000E51C0000}"/>
    <cellStyle name="Poudarek5 3 2 2" xfId="7392" xr:uid="{00000000-0005-0000-0000-0000E61C0000}"/>
    <cellStyle name="Poudarek5 3 3" xfId="7393" xr:uid="{00000000-0005-0000-0000-0000E71C0000}"/>
    <cellStyle name="Poudarek5 3 3 2" xfId="7394" xr:uid="{00000000-0005-0000-0000-0000E81C0000}"/>
    <cellStyle name="Poudarek5 3 4" xfId="7395" xr:uid="{00000000-0005-0000-0000-0000E91C0000}"/>
    <cellStyle name="Poudarek5 3 4 2" xfId="7396" xr:uid="{00000000-0005-0000-0000-0000EA1C0000}"/>
    <cellStyle name="Poudarek5 4" xfId="7397" xr:uid="{00000000-0005-0000-0000-0000EB1C0000}"/>
    <cellStyle name="Poudarek5 4 2" xfId="7398" xr:uid="{00000000-0005-0000-0000-0000EC1C0000}"/>
    <cellStyle name="Poudarek5 4 3" xfId="7399" xr:uid="{00000000-0005-0000-0000-0000ED1C0000}"/>
    <cellStyle name="Poudarek5 5" xfId="7400" xr:uid="{00000000-0005-0000-0000-0000EE1C0000}"/>
    <cellStyle name="Poudarek5 5 2" xfId="7401" xr:uid="{00000000-0005-0000-0000-0000EF1C0000}"/>
    <cellStyle name="Poudarek5 5 3" xfId="7402" xr:uid="{00000000-0005-0000-0000-0000F01C0000}"/>
    <cellStyle name="Poudarek6 2" xfId="7403" xr:uid="{00000000-0005-0000-0000-0000F11C0000}"/>
    <cellStyle name="Poudarek6 2 2" xfId="7404" xr:uid="{00000000-0005-0000-0000-0000F21C0000}"/>
    <cellStyle name="Poudarek6 2 2 2" xfId="7405" xr:uid="{00000000-0005-0000-0000-0000F31C0000}"/>
    <cellStyle name="Poudarek6 2 2 2 2" xfId="7406" xr:uid="{00000000-0005-0000-0000-0000F41C0000}"/>
    <cellStyle name="Poudarek6 2 2 3" xfId="7407" xr:uid="{00000000-0005-0000-0000-0000F51C0000}"/>
    <cellStyle name="Poudarek6 2 2 3 2" xfId="7408" xr:uid="{00000000-0005-0000-0000-0000F61C0000}"/>
    <cellStyle name="Poudarek6 2 2 4" xfId="7409" xr:uid="{00000000-0005-0000-0000-0000F71C0000}"/>
    <cellStyle name="Poudarek6 2 2 4 2" xfId="7410" xr:uid="{00000000-0005-0000-0000-0000F81C0000}"/>
    <cellStyle name="Poudarek6 2 2 5" xfId="7411" xr:uid="{00000000-0005-0000-0000-0000F91C0000}"/>
    <cellStyle name="Poudarek6 2 2 5 2" xfId="7412" xr:uid="{00000000-0005-0000-0000-0000FA1C0000}"/>
    <cellStyle name="Poudarek6 2 2 6" xfId="7413" xr:uid="{00000000-0005-0000-0000-0000FB1C0000}"/>
    <cellStyle name="Poudarek6 2 2 7" xfId="7414" xr:uid="{00000000-0005-0000-0000-0000FC1C0000}"/>
    <cellStyle name="Poudarek6 2 3" xfId="7415" xr:uid="{00000000-0005-0000-0000-0000FD1C0000}"/>
    <cellStyle name="Poudarek6 2 3 2" xfId="7416" xr:uid="{00000000-0005-0000-0000-0000FE1C0000}"/>
    <cellStyle name="Poudarek6 2 4" xfId="7417" xr:uid="{00000000-0005-0000-0000-0000FF1C0000}"/>
    <cellStyle name="Poudarek6 2 4 2" xfId="7418" xr:uid="{00000000-0005-0000-0000-0000001D0000}"/>
    <cellStyle name="Poudarek6 2 5" xfId="7419" xr:uid="{00000000-0005-0000-0000-0000011D0000}"/>
    <cellStyle name="Poudarek6 2 6" xfId="7420" xr:uid="{00000000-0005-0000-0000-0000021D0000}"/>
    <cellStyle name="Poudarek6 2 7" xfId="7421" xr:uid="{00000000-0005-0000-0000-0000031D0000}"/>
    <cellStyle name="Poudarek6 2_VODOVODNA INSTALACIJA" xfId="7422" xr:uid="{00000000-0005-0000-0000-0000041D0000}"/>
    <cellStyle name="Poudarek6 3" xfId="7423" xr:uid="{00000000-0005-0000-0000-0000051D0000}"/>
    <cellStyle name="Poudarek6 3 2" xfId="7424" xr:uid="{00000000-0005-0000-0000-0000061D0000}"/>
    <cellStyle name="Poudarek6 3 2 2" xfId="7425" xr:uid="{00000000-0005-0000-0000-0000071D0000}"/>
    <cellStyle name="Poudarek6 3 3" xfId="7426" xr:uid="{00000000-0005-0000-0000-0000081D0000}"/>
    <cellStyle name="Poudarek6 3 3 2" xfId="7427" xr:uid="{00000000-0005-0000-0000-0000091D0000}"/>
    <cellStyle name="Poudarek6 3_VODOVODNA INSTALACIJA" xfId="7428" xr:uid="{00000000-0005-0000-0000-00000A1D0000}"/>
    <cellStyle name="Poudarek6 4" xfId="7429" xr:uid="{00000000-0005-0000-0000-00000B1D0000}"/>
    <cellStyle name="Poudarek6 4 2" xfId="7430" xr:uid="{00000000-0005-0000-0000-00000C1D0000}"/>
    <cellStyle name="Poudarek6 4 2 2" xfId="7431" xr:uid="{00000000-0005-0000-0000-00000D1D0000}"/>
    <cellStyle name="Poudarek6 4 3" xfId="7432" xr:uid="{00000000-0005-0000-0000-00000E1D0000}"/>
    <cellStyle name="Poudarek6 4 3 2" xfId="7433" xr:uid="{00000000-0005-0000-0000-00000F1D0000}"/>
    <cellStyle name="Poudarek6 4 4" xfId="7434" xr:uid="{00000000-0005-0000-0000-0000101D0000}"/>
    <cellStyle name="Poudarek6 4 4 2" xfId="7435" xr:uid="{00000000-0005-0000-0000-0000111D0000}"/>
    <cellStyle name="Poudarek6 4 4 2 2" xfId="7436" xr:uid="{00000000-0005-0000-0000-0000121D0000}"/>
    <cellStyle name="Poudarek6 4 4 3" xfId="7437" xr:uid="{00000000-0005-0000-0000-0000131D0000}"/>
    <cellStyle name="Poudarek6 4 5" xfId="7438" xr:uid="{00000000-0005-0000-0000-0000141D0000}"/>
    <cellStyle name="Poudarek6 4 5 2" xfId="7439" xr:uid="{00000000-0005-0000-0000-0000151D0000}"/>
    <cellStyle name="Poudarek6 4_VODOVODNA INSTALACIJA" xfId="7440" xr:uid="{00000000-0005-0000-0000-0000161D0000}"/>
    <cellStyle name="Poudarek6 5" xfId="7441" xr:uid="{00000000-0005-0000-0000-0000171D0000}"/>
    <cellStyle name="Poudarek6 5 2" xfId="7442" xr:uid="{00000000-0005-0000-0000-0000181D0000}"/>
    <cellStyle name="Poudarek6 5 3" xfId="7443" xr:uid="{00000000-0005-0000-0000-0000191D0000}"/>
    <cellStyle name="Povezana celica 2" xfId="7444" xr:uid="{00000000-0005-0000-0000-00001A1D0000}"/>
    <cellStyle name="Povezana celica 2 2" xfId="7445" xr:uid="{00000000-0005-0000-0000-00001B1D0000}"/>
    <cellStyle name="Povezana celica 2 2 2" xfId="7446" xr:uid="{00000000-0005-0000-0000-00001C1D0000}"/>
    <cellStyle name="Povezana celica 2 2 2 2" xfId="7447" xr:uid="{00000000-0005-0000-0000-00001D1D0000}"/>
    <cellStyle name="Povezana celica 2 2 3" xfId="7448" xr:uid="{00000000-0005-0000-0000-00001E1D0000}"/>
    <cellStyle name="Povezana celica 2 2 3 2" xfId="7449" xr:uid="{00000000-0005-0000-0000-00001F1D0000}"/>
    <cellStyle name="Povezana celica 2 2 4" xfId="7450" xr:uid="{00000000-0005-0000-0000-0000201D0000}"/>
    <cellStyle name="Povezana celica 2 2 5" xfId="7451" xr:uid="{00000000-0005-0000-0000-0000211D0000}"/>
    <cellStyle name="Povezana celica 2 3" xfId="7452" xr:uid="{00000000-0005-0000-0000-0000221D0000}"/>
    <cellStyle name="Povezana celica 2 3 2" xfId="7453" xr:uid="{00000000-0005-0000-0000-0000231D0000}"/>
    <cellStyle name="Povezana celica 2 4" xfId="7454" xr:uid="{00000000-0005-0000-0000-0000241D0000}"/>
    <cellStyle name="Povezana celica 2 5" xfId="7455" xr:uid="{00000000-0005-0000-0000-0000251D0000}"/>
    <cellStyle name="Povezana celica 2 6" xfId="7456" xr:uid="{00000000-0005-0000-0000-0000261D0000}"/>
    <cellStyle name="Povezana celica 2_VODOVODNA INSTALACIJA" xfId="7457" xr:uid="{00000000-0005-0000-0000-0000271D0000}"/>
    <cellStyle name="Povezana celica 3" xfId="7458" xr:uid="{00000000-0005-0000-0000-0000281D0000}"/>
    <cellStyle name="Povezana celica 3 2" xfId="7459" xr:uid="{00000000-0005-0000-0000-0000291D0000}"/>
    <cellStyle name="Povezana celica 3 2 2" xfId="7460" xr:uid="{00000000-0005-0000-0000-00002A1D0000}"/>
    <cellStyle name="Povezana celica 3 3" xfId="7461" xr:uid="{00000000-0005-0000-0000-00002B1D0000}"/>
    <cellStyle name="Povezana celica 3 3 2" xfId="7462" xr:uid="{00000000-0005-0000-0000-00002C1D0000}"/>
    <cellStyle name="Povezana celica 3_VODOVODNA INSTALACIJA" xfId="7463" xr:uid="{00000000-0005-0000-0000-00002D1D0000}"/>
    <cellStyle name="Povezana celica 4" xfId="7464" xr:uid="{00000000-0005-0000-0000-00002E1D0000}"/>
    <cellStyle name="Povezana celica 4 2" xfId="7465" xr:uid="{00000000-0005-0000-0000-00002F1D0000}"/>
    <cellStyle name="Povezana celica 4 2 2" xfId="7466" xr:uid="{00000000-0005-0000-0000-0000301D0000}"/>
    <cellStyle name="Povezana celica 4 3" xfId="7467" xr:uid="{00000000-0005-0000-0000-0000311D0000}"/>
    <cellStyle name="Povezana celica 4 3 2" xfId="7468" xr:uid="{00000000-0005-0000-0000-0000321D0000}"/>
    <cellStyle name="Povezana celica 4 4" xfId="7469" xr:uid="{00000000-0005-0000-0000-0000331D0000}"/>
    <cellStyle name="Povezana celica 4 4 2" xfId="7470" xr:uid="{00000000-0005-0000-0000-0000341D0000}"/>
    <cellStyle name="Povezana celica 4 4 2 2" xfId="7471" xr:uid="{00000000-0005-0000-0000-0000351D0000}"/>
    <cellStyle name="Povezana celica 4 4 3" xfId="7472" xr:uid="{00000000-0005-0000-0000-0000361D0000}"/>
    <cellStyle name="Povezana celica 4 5" xfId="7473" xr:uid="{00000000-0005-0000-0000-0000371D0000}"/>
    <cellStyle name="Povezana celica 4 5 2" xfId="7474" xr:uid="{00000000-0005-0000-0000-0000381D0000}"/>
    <cellStyle name="Povezana celica 4_VODOVODNA INSTALACIJA" xfId="7475" xr:uid="{00000000-0005-0000-0000-0000391D0000}"/>
    <cellStyle name="Povezana celica 5" xfId="7476" xr:uid="{00000000-0005-0000-0000-00003A1D0000}"/>
    <cellStyle name="Povezana celica 5 2" xfId="7477" xr:uid="{00000000-0005-0000-0000-00003B1D0000}"/>
    <cellStyle name="Povezana celica 5 3" xfId="7478" xr:uid="{00000000-0005-0000-0000-00003C1D0000}"/>
    <cellStyle name="Preveri celico 2" xfId="7479" xr:uid="{00000000-0005-0000-0000-00003D1D0000}"/>
    <cellStyle name="Preveri celico 2 2" xfId="7480" xr:uid="{00000000-0005-0000-0000-00003E1D0000}"/>
    <cellStyle name="Preveri celico 2 2 2" xfId="7481" xr:uid="{00000000-0005-0000-0000-00003F1D0000}"/>
    <cellStyle name="Preveri celico 2 2 2 2" xfId="7482" xr:uid="{00000000-0005-0000-0000-0000401D0000}"/>
    <cellStyle name="Preveri celico 2 2 3" xfId="7483" xr:uid="{00000000-0005-0000-0000-0000411D0000}"/>
    <cellStyle name="Preveri celico 2 2 3 2" xfId="7484" xr:uid="{00000000-0005-0000-0000-0000421D0000}"/>
    <cellStyle name="Preveri celico 2 2 4" xfId="7485" xr:uid="{00000000-0005-0000-0000-0000431D0000}"/>
    <cellStyle name="Preveri celico 2 3" xfId="7486" xr:uid="{00000000-0005-0000-0000-0000441D0000}"/>
    <cellStyle name="Preveri celico 2 3 2" xfId="7487" xr:uid="{00000000-0005-0000-0000-0000451D0000}"/>
    <cellStyle name="Preveri celico 2 3 3" xfId="7488" xr:uid="{00000000-0005-0000-0000-0000461D0000}"/>
    <cellStyle name="Preveri celico 2 4" xfId="7489" xr:uid="{00000000-0005-0000-0000-0000471D0000}"/>
    <cellStyle name="Preveri celico 2 5" xfId="7490" xr:uid="{00000000-0005-0000-0000-0000481D0000}"/>
    <cellStyle name="Preveri celico 3" xfId="7491" xr:uid="{00000000-0005-0000-0000-0000491D0000}"/>
    <cellStyle name="Preveri celico 3 2" xfId="7492" xr:uid="{00000000-0005-0000-0000-00004A1D0000}"/>
    <cellStyle name="Preveri celico 3 2 2" xfId="7493" xr:uid="{00000000-0005-0000-0000-00004B1D0000}"/>
    <cellStyle name="Preveri celico 3 3" xfId="7494" xr:uid="{00000000-0005-0000-0000-00004C1D0000}"/>
    <cellStyle name="Preveri celico 3 3 2" xfId="7495" xr:uid="{00000000-0005-0000-0000-00004D1D0000}"/>
    <cellStyle name="Preveri celico 3 4" xfId="7496" xr:uid="{00000000-0005-0000-0000-00004E1D0000}"/>
    <cellStyle name="Preveri celico 3 4 2" xfId="7497" xr:uid="{00000000-0005-0000-0000-00004F1D0000}"/>
    <cellStyle name="Preveri celico 4" xfId="7498" xr:uid="{00000000-0005-0000-0000-0000501D0000}"/>
    <cellStyle name="Preveri celico 4 2" xfId="7499" xr:uid="{00000000-0005-0000-0000-0000511D0000}"/>
    <cellStyle name="Preveri celico 4 3" xfId="7500" xr:uid="{00000000-0005-0000-0000-0000521D0000}"/>
    <cellStyle name="Preveri celico 5" xfId="7501" xr:uid="{00000000-0005-0000-0000-0000531D0000}"/>
    <cellStyle name="Preveri celico 5 2" xfId="7502" xr:uid="{00000000-0005-0000-0000-0000541D0000}"/>
    <cellStyle name="Preveri celico 5 3" xfId="7503" xr:uid="{00000000-0005-0000-0000-0000551D0000}"/>
    <cellStyle name="Računanje 2" xfId="7504" xr:uid="{00000000-0005-0000-0000-0000561D0000}"/>
    <cellStyle name="Računanje 2 2" xfId="7505" xr:uid="{00000000-0005-0000-0000-0000571D0000}"/>
    <cellStyle name="Računanje 2 2 2" xfId="7506" xr:uid="{00000000-0005-0000-0000-0000581D0000}"/>
    <cellStyle name="Računanje 2 2 2 2" xfId="7507" xr:uid="{00000000-0005-0000-0000-0000591D0000}"/>
    <cellStyle name="Računanje 2 2 3" xfId="7508" xr:uid="{00000000-0005-0000-0000-00005A1D0000}"/>
    <cellStyle name="Računanje 2 2 3 2" xfId="7509" xr:uid="{00000000-0005-0000-0000-00005B1D0000}"/>
    <cellStyle name="Računanje 2 2 4" xfId="7510" xr:uid="{00000000-0005-0000-0000-00005C1D0000}"/>
    <cellStyle name="Računanje 2 2 5" xfId="7511" xr:uid="{00000000-0005-0000-0000-00005D1D0000}"/>
    <cellStyle name="Računanje 2 2 5 2" xfId="7512" xr:uid="{00000000-0005-0000-0000-00005E1D0000}"/>
    <cellStyle name="Računanje 2 2 6" xfId="7513" xr:uid="{00000000-0005-0000-0000-00005F1D0000}"/>
    <cellStyle name="Računanje 2 3" xfId="7514" xr:uid="{00000000-0005-0000-0000-0000601D0000}"/>
    <cellStyle name="Računanje 2 4" xfId="7515" xr:uid="{00000000-0005-0000-0000-0000611D0000}"/>
    <cellStyle name="Računanje 2 4 2" xfId="7516" xr:uid="{00000000-0005-0000-0000-0000621D0000}"/>
    <cellStyle name="Računanje 2 5" xfId="7517" xr:uid="{00000000-0005-0000-0000-0000631D0000}"/>
    <cellStyle name="Računanje 2 6" xfId="7518" xr:uid="{00000000-0005-0000-0000-0000641D0000}"/>
    <cellStyle name="Računanje 2 7" xfId="7519" xr:uid="{00000000-0005-0000-0000-0000651D0000}"/>
    <cellStyle name="Računanje 2_VODOVODNA INSTALACIJA" xfId="7520" xr:uid="{00000000-0005-0000-0000-0000661D0000}"/>
    <cellStyle name="Računanje 3" xfId="7521" xr:uid="{00000000-0005-0000-0000-0000671D0000}"/>
    <cellStyle name="Računanje 3 2" xfId="7522" xr:uid="{00000000-0005-0000-0000-0000681D0000}"/>
    <cellStyle name="Računanje 3 3" xfId="7523" xr:uid="{00000000-0005-0000-0000-0000691D0000}"/>
    <cellStyle name="Računanje 3 3 2" xfId="7524" xr:uid="{00000000-0005-0000-0000-00006A1D0000}"/>
    <cellStyle name="Računanje 3_VODOVODNA INSTALACIJA" xfId="7525" xr:uid="{00000000-0005-0000-0000-00006B1D0000}"/>
    <cellStyle name="Računanje 4" xfId="7526" xr:uid="{00000000-0005-0000-0000-00006C1D0000}"/>
    <cellStyle name="Računanje 4 2" xfId="7527" xr:uid="{00000000-0005-0000-0000-00006D1D0000}"/>
    <cellStyle name="Računanje 4 2 2" xfId="7528" xr:uid="{00000000-0005-0000-0000-00006E1D0000}"/>
    <cellStyle name="Računanje 4 3" xfId="7529" xr:uid="{00000000-0005-0000-0000-00006F1D0000}"/>
    <cellStyle name="Računanje 4 3 2" xfId="7530" xr:uid="{00000000-0005-0000-0000-0000701D0000}"/>
    <cellStyle name="Računanje 4 4" xfId="7531" xr:uid="{00000000-0005-0000-0000-0000711D0000}"/>
    <cellStyle name="Računanje 4 4 2" xfId="7532" xr:uid="{00000000-0005-0000-0000-0000721D0000}"/>
    <cellStyle name="Računanje 4 4 2 2" xfId="7533" xr:uid="{00000000-0005-0000-0000-0000731D0000}"/>
    <cellStyle name="Računanje 4 4 3" xfId="7534" xr:uid="{00000000-0005-0000-0000-0000741D0000}"/>
    <cellStyle name="Računanje 4 5" xfId="7535" xr:uid="{00000000-0005-0000-0000-0000751D0000}"/>
    <cellStyle name="Računanje 4 5 2" xfId="7536" xr:uid="{00000000-0005-0000-0000-0000761D0000}"/>
    <cellStyle name="Računanje 4_VODOVODNA INSTALACIJA" xfId="7537" xr:uid="{00000000-0005-0000-0000-0000771D0000}"/>
    <cellStyle name="Računanje 5" xfId="7538" xr:uid="{00000000-0005-0000-0000-0000781D0000}"/>
    <cellStyle name="Računanje 5 2" xfId="7539" xr:uid="{00000000-0005-0000-0000-0000791D0000}"/>
    <cellStyle name="Računanje 5 3" xfId="7540" xr:uid="{00000000-0005-0000-0000-00007A1D0000}"/>
    <cellStyle name="Rekapitulacija" xfId="7541" xr:uid="{00000000-0005-0000-0000-00007B1D0000}"/>
    <cellStyle name="S14" xfId="7542" xr:uid="{00000000-0005-0000-0000-00007C1D0000}"/>
    <cellStyle name="S18" xfId="7543" xr:uid="{00000000-0005-0000-0000-00007D1D0000}"/>
    <cellStyle name="S3" xfId="7544" xr:uid="{00000000-0005-0000-0000-00007E1D0000}"/>
    <cellStyle name="Slabo 2" xfId="7545" xr:uid="{00000000-0005-0000-0000-00007F1D0000}"/>
    <cellStyle name="Slabo 2 2" xfId="7546" xr:uid="{00000000-0005-0000-0000-0000801D0000}"/>
    <cellStyle name="Slabo 2 2 2" xfId="7547" xr:uid="{00000000-0005-0000-0000-0000811D0000}"/>
    <cellStyle name="Slabo 2 2 2 2" xfId="7548" xr:uid="{00000000-0005-0000-0000-0000821D0000}"/>
    <cellStyle name="Slabo 2 2 3" xfId="7549" xr:uid="{00000000-0005-0000-0000-0000831D0000}"/>
    <cellStyle name="Slabo 2 2 3 2" xfId="7550" xr:uid="{00000000-0005-0000-0000-0000841D0000}"/>
    <cellStyle name="Slabo 2 2 4" xfId="7551" xr:uid="{00000000-0005-0000-0000-0000851D0000}"/>
    <cellStyle name="Slabo 2 2 4 2" xfId="7552" xr:uid="{00000000-0005-0000-0000-0000861D0000}"/>
    <cellStyle name="Slabo 2 2 5" xfId="7553" xr:uid="{00000000-0005-0000-0000-0000871D0000}"/>
    <cellStyle name="Slabo 2 2 5 2" xfId="7554" xr:uid="{00000000-0005-0000-0000-0000881D0000}"/>
    <cellStyle name="Slabo 2 2 6" xfId="7555" xr:uid="{00000000-0005-0000-0000-0000891D0000}"/>
    <cellStyle name="Slabo 2 2 7" xfId="7556" xr:uid="{00000000-0005-0000-0000-00008A1D0000}"/>
    <cellStyle name="Slabo 2 3" xfId="7557" xr:uid="{00000000-0005-0000-0000-00008B1D0000}"/>
    <cellStyle name="Slabo 2 3 2" xfId="7558" xr:uid="{00000000-0005-0000-0000-00008C1D0000}"/>
    <cellStyle name="Slabo 2 4" xfId="7559" xr:uid="{00000000-0005-0000-0000-00008D1D0000}"/>
    <cellStyle name="Slabo 2 4 2" xfId="7560" xr:uid="{00000000-0005-0000-0000-00008E1D0000}"/>
    <cellStyle name="Slabo 2 5" xfId="7561" xr:uid="{00000000-0005-0000-0000-00008F1D0000}"/>
    <cellStyle name="Slabo 2 6" xfId="7562" xr:uid="{00000000-0005-0000-0000-0000901D0000}"/>
    <cellStyle name="Slabo 2 7" xfId="7563" xr:uid="{00000000-0005-0000-0000-0000911D0000}"/>
    <cellStyle name="Slabo 2_VODOVODNA INSTALACIJA" xfId="7564" xr:uid="{00000000-0005-0000-0000-0000921D0000}"/>
    <cellStyle name="Slabo 3" xfId="7565" xr:uid="{00000000-0005-0000-0000-0000931D0000}"/>
    <cellStyle name="Slabo 3 2" xfId="7566" xr:uid="{00000000-0005-0000-0000-0000941D0000}"/>
    <cellStyle name="Slabo 3 2 2" xfId="7567" xr:uid="{00000000-0005-0000-0000-0000951D0000}"/>
    <cellStyle name="Slabo 3 3" xfId="7568" xr:uid="{00000000-0005-0000-0000-0000961D0000}"/>
    <cellStyle name="Slabo 3 3 2" xfId="7569" xr:uid="{00000000-0005-0000-0000-0000971D0000}"/>
    <cellStyle name="Slabo 3_VODOVODNA INSTALACIJA" xfId="7570" xr:uid="{00000000-0005-0000-0000-0000981D0000}"/>
    <cellStyle name="Slabo 4" xfId="7571" xr:uid="{00000000-0005-0000-0000-0000991D0000}"/>
    <cellStyle name="Slabo 4 2" xfId="7572" xr:uid="{00000000-0005-0000-0000-00009A1D0000}"/>
    <cellStyle name="Slabo 4 2 2" xfId="7573" xr:uid="{00000000-0005-0000-0000-00009B1D0000}"/>
    <cellStyle name="Slabo 4 3" xfId="7574" xr:uid="{00000000-0005-0000-0000-00009C1D0000}"/>
    <cellStyle name="Slabo 4 3 2" xfId="7575" xr:uid="{00000000-0005-0000-0000-00009D1D0000}"/>
    <cellStyle name="Slabo 4 4" xfId="7576" xr:uid="{00000000-0005-0000-0000-00009E1D0000}"/>
    <cellStyle name="Slabo 4 4 2" xfId="7577" xr:uid="{00000000-0005-0000-0000-00009F1D0000}"/>
    <cellStyle name="Slabo 4 4 2 2" xfId="7578" xr:uid="{00000000-0005-0000-0000-0000A01D0000}"/>
    <cellStyle name="Slabo 4 4 3" xfId="7579" xr:uid="{00000000-0005-0000-0000-0000A11D0000}"/>
    <cellStyle name="Slabo 4 5" xfId="7580" xr:uid="{00000000-0005-0000-0000-0000A21D0000}"/>
    <cellStyle name="Slabo 4 5 2" xfId="7581" xr:uid="{00000000-0005-0000-0000-0000A31D0000}"/>
    <cellStyle name="Slabo 4_VODOVODNA INSTALACIJA" xfId="7582" xr:uid="{00000000-0005-0000-0000-0000A41D0000}"/>
    <cellStyle name="Slabo 5" xfId="7583" xr:uid="{00000000-0005-0000-0000-0000A51D0000}"/>
    <cellStyle name="Slabo 5 2" xfId="7584" xr:uid="{00000000-0005-0000-0000-0000A61D0000}"/>
    <cellStyle name="Slabo 5 3" xfId="7585" xr:uid="{00000000-0005-0000-0000-0000A71D0000}"/>
    <cellStyle name="Slog 1" xfId="7586" xr:uid="{00000000-0005-0000-0000-0000A81D0000}"/>
    <cellStyle name="Slog 1 2" xfId="7587" xr:uid="{00000000-0005-0000-0000-0000A91D0000}"/>
    <cellStyle name="Slog 1 3" xfId="7588" xr:uid="{00000000-0005-0000-0000-0000AA1D0000}"/>
    <cellStyle name="Slog 1 4" xfId="7589" xr:uid="{00000000-0005-0000-0000-0000AB1D0000}"/>
    <cellStyle name="Slog 1 5" xfId="7590" xr:uid="{00000000-0005-0000-0000-0000AC1D0000}"/>
    <cellStyle name="Slog JB" xfId="7591" xr:uid="{00000000-0005-0000-0000-0000AD1D0000}"/>
    <cellStyle name="Slog JB 10" xfId="7592" xr:uid="{00000000-0005-0000-0000-0000AE1D0000}"/>
    <cellStyle name="Standard_ANBO" xfId="7593" xr:uid="{00000000-0005-0000-0000-0000AF1D0000}"/>
    <cellStyle name="STOLPEC_E" xfId="7594" xr:uid="{00000000-0005-0000-0000-0000B01D0000}"/>
    <cellStyle name="Style 1" xfId="7595" xr:uid="{00000000-0005-0000-0000-0000B11D0000}"/>
    <cellStyle name="Style 1 2" xfId="7596" xr:uid="{00000000-0005-0000-0000-0000B21D0000}"/>
    <cellStyle name="Style 1 3" xfId="7597" xr:uid="{00000000-0005-0000-0000-0000B31D0000}"/>
    <cellStyle name="Style 1 4" xfId="7598" xr:uid="{00000000-0005-0000-0000-0000B41D0000}"/>
    <cellStyle name="ţ_x001d_đB_x000c_ęţ_x0012__x000d_ÝţU_x0001_X_x0005_•_x0006__x0007__x0001__x0001_" xfId="8059" xr:uid="{00000000-0005-0000-0000-0000811F0000}"/>
    <cellStyle name="tekst-levo 2" xfId="7599" xr:uid="{00000000-0005-0000-0000-0000B51D0000}"/>
    <cellStyle name="Title" xfId="7600" xr:uid="{00000000-0005-0000-0000-0000B61D0000}"/>
    <cellStyle name="Title 2" xfId="7601" xr:uid="{00000000-0005-0000-0000-0000B71D0000}"/>
    <cellStyle name="Title 3" xfId="7602" xr:uid="{00000000-0005-0000-0000-0000B81D0000}"/>
    <cellStyle name="Title 4" xfId="7603" xr:uid="{00000000-0005-0000-0000-0000B91D0000}"/>
    <cellStyle name="Title 5" xfId="7604" xr:uid="{00000000-0005-0000-0000-0000BA1D0000}"/>
    <cellStyle name="Title 6" xfId="7605" xr:uid="{00000000-0005-0000-0000-0000BB1D0000}"/>
    <cellStyle name="Total" xfId="7606" xr:uid="{00000000-0005-0000-0000-0000BC1D0000}"/>
    <cellStyle name="Total 10" xfId="7607" xr:uid="{00000000-0005-0000-0000-0000BD1D0000}"/>
    <cellStyle name="Total 11" xfId="7608" xr:uid="{00000000-0005-0000-0000-0000BE1D0000}"/>
    <cellStyle name="Total 2" xfId="7609" xr:uid="{00000000-0005-0000-0000-0000BF1D0000}"/>
    <cellStyle name="Total 3" xfId="7610" xr:uid="{00000000-0005-0000-0000-0000C01D0000}"/>
    <cellStyle name="Total 4" xfId="7611" xr:uid="{00000000-0005-0000-0000-0000C11D0000}"/>
    <cellStyle name="Total 4 2" xfId="7612" xr:uid="{00000000-0005-0000-0000-0000C21D0000}"/>
    <cellStyle name="Total 5" xfId="7613" xr:uid="{00000000-0005-0000-0000-0000C31D0000}"/>
    <cellStyle name="Total 6" xfId="7614" xr:uid="{00000000-0005-0000-0000-0000C41D0000}"/>
    <cellStyle name="Total 7" xfId="7615" xr:uid="{00000000-0005-0000-0000-0000C51D0000}"/>
    <cellStyle name="Total 8" xfId="7616" xr:uid="{00000000-0005-0000-0000-0000C61D0000}"/>
    <cellStyle name="Total 9" xfId="7617" xr:uid="{00000000-0005-0000-0000-0000C71D0000}"/>
    <cellStyle name="Valuta 10" xfId="7618" xr:uid="{00000000-0005-0000-0000-0000C81D0000}"/>
    <cellStyle name="Valuta 10 2" xfId="7619" xr:uid="{00000000-0005-0000-0000-0000C91D0000}"/>
    <cellStyle name="Valuta 10 3" xfId="7620" xr:uid="{00000000-0005-0000-0000-0000CA1D0000}"/>
    <cellStyle name="Valuta 10 4" xfId="7621" xr:uid="{00000000-0005-0000-0000-0000CB1D0000}"/>
    <cellStyle name="Valuta 10 5" xfId="7622" xr:uid="{00000000-0005-0000-0000-0000CC1D0000}"/>
    <cellStyle name="Valuta 15" xfId="7623" xr:uid="{00000000-0005-0000-0000-0000CD1D0000}"/>
    <cellStyle name="Valuta 15 4" xfId="7624" xr:uid="{00000000-0005-0000-0000-0000CE1D0000}"/>
    <cellStyle name="Valuta 15_voda" xfId="7625" xr:uid="{00000000-0005-0000-0000-0000CF1D0000}"/>
    <cellStyle name="Valuta 2" xfId="7626" xr:uid="{00000000-0005-0000-0000-0000D01D0000}"/>
    <cellStyle name="Valuta 2 10" xfId="7627" xr:uid="{00000000-0005-0000-0000-0000D11D0000}"/>
    <cellStyle name="Valuta 2 10 2" xfId="7628" xr:uid="{00000000-0005-0000-0000-0000D21D0000}"/>
    <cellStyle name="Valuta 2 11" xfId="7629" xr:uid="{00000000-0005-0000-0000-0000D31D0000}"/>
    <cellStyle name="Valuta 2 11 2" xfId="7630" xr:uid="{00000000-0005-0000-0000-0000D41D0000}"/>
    <cellStyle name="Valuta 2 12" xfId="7631" xr:uid="{00000000-0005-0000-0000-0000D51D0000}"/>
    <cellStyle name="Valuta 2 13" xfId="7632" xr:uid="{00000000-0005-0000-0000-0000D61D0000}"/>
    <cellStyle name="Valuta 2 14" xfId="7633" xr:uid="{00000000-0005-0000-0000-0000D71D0000}"/>
    <cellStyle name="Valuta 2 15" xfId="7634" xr:uid="{00000000-0005-0000-0000-0000D81D0000}"/>
    <cellStyle name="Valuta 2 16" xfId="7635" xr:uid="{00000000-0005-0000-0000-0000D91D0000}"/>
    <cellStyle name="Valuta 2 17" xfId="7636" xr:uid="{00000000-0005-0000-0000-0000DA1D0000}"/>
    <cellStyle name="Valuta 2 2" xfId="7637" xr:uid="{00000000-0005-0000-0000-0000DB1D0000}"/>
    <cellStyle name="Valuta 2 2 2" xfId="7638" xr:uid="{00000000-0005-0000-0000-0000DC1D0000}"/>
    <cellStyle name="Valuta 2 2 2 10" xfId="7639" xr:uid="{00000000-0005-0000-0000-0000DD1D0000}"/>
    <cellStyle name="Valuta 2 2 2 10 2" xfId="7640" xr:uid="{00000000-0005-0000-0000-0000DE1D0000}"/>
    <cellStyle name="Valuta 2 2 2 11" xfId="7641" xr:uid="{00000000-0005-0000-0000-0000DF1D0000}"/>
    <cellStyle name="Valuta 2 2 2 11 2" xfId="7642" xr:uid="{00000000-0005-0000-0000-0000E01D0000}"/>
    <cellStyle name="Valuta 2 2 2 12" xfId="7643" xr:uid="{00000000-0005-0000-0000-0000E11D0000}"/>
    <cellStyle name="Valuta 2 2 2 2" xfId="7644" xr:uid="{00000000-0005-0000-0000-0000E21D0000}"/>
    <cellStyle name="Valuta 2 2 2 2 2" xfId="7645" xr:uid="{00000000-0005-0000-0000-0000E31D0000}"/>
    <cellStyle name="Valuta 2 2 2 2 2 2" xfId="7646" xr:uid="{00000000-0005-0000-0000-0000E41D0000}"/>
    <cellStyle name="Valuta 2 2 2 2 2 3" xfId="7647" xr:uid="{00000000-0005-0000-0000-0000E51D0000}"/>
    <cellStyle name="Valuta 2 2 2 2 2 3 2" xfId="7648" xr:uid="{00000000-0005-0000-0000-0000E61D0000}"/>
    <cellStyle name="Valuta 2 2 2 2 2 3 3" xfId="7649" xr:uid="{00000000-0005-0000-0000-0000E71D0000}"/>
    <cellStyle name="Valuta 2 2 2 2 2 3 4" xfId="7650" xr:uid="{00000000-0005-0000-0000-0000E81D0000}"/>
    <cellStyle name="Valuta 2 2 2 2 2 3 4 2" xfId="7651" xr:uid="{00000000-0005-0000-0000-0000E91D0000}"/>
    <cellStyle name="Valuta 2 2 2 2 2 3 4 3" xfId="7652" xr:uid="{00000000-0005-0000-0000-0000EA1D0000}"/>
    <cellStyle name="Valuta 2 2 2 2 2 3 4 4" xfId="7653" xr:uid="{00000000-0005-0000-0000-0000EB1D0000}"/>
    <cellStyle name="Valuta 2 2 2 2 2 3 5" xfId="7654" xr:uid="{00000000-0005-0000-0000-0000EC1D0000}"/>
    <cellStyle name="Valuta 2 2 2 2 2 4" xfId="7655" xr:uid="{00000000-0005-0000-0000-0000ED1D0000}"/>
    <cellStyle name="Valuta 2 2 2 2 2 4 2" xfId="7656" xr:uid="{00000000-0005-0000-0000-0000EE1D0000}"/>
    <cellStyle name="Valuta 2 2 2 2 2 4 3" xfId="7657" xr:uid="{00000000-0005-0000-0000-0000EF1D0000}"/>
    <cellStyle name="Valuta 2 2 2 2 2 5" xfId="7658" xr:uid="{00000000-0005-0000-0000-0000F01D0000}"/>
    <cellStyle name="Valuta 2 2 2 2 2 6" xfId="7659" xr:uid="{00000000-0005-0000-0000-0000F11D0000}"/>
    <cellStyle name="Valuta 2 2 2 2 2 6 2" xfId="7660" xr:uid="{00000000-0005-0000-0000-0000F21D0000}"/>
    <cellStyle name="Valuta 2 2 2 2 3" xfId="7661" xr:uid="{00000000-0005-0000-0000-0000F31D0000}"/>
    <cellStyle name="Valuta 2 2 2 3" xfId="7662" xr:uid="{00000000-0005-0000-0000-0000F41D0000}"/>
    <cellStyle name="Valuta 2 2 2 3 2" xfId="7663" xr:uid="{00000000-0005-0000-0000-0000F51D0000}"/>
    <cellStyle name="Valuta 2 2 2 3 3" xfId="7664" xr:uid="{00000000-0005-0000-0000-0000F61D0000}"/>
    <cellStyle name="Valuta 2 2 2 3 3 2" xfId="7665" xr:uid="{00000000-0005-0000-0000-0000F71D0000}"/>
    <cellStyle name="Valuta 2 2 2 3 3 3" xfId="7666" xr:uid="{00000000-0005-0000-0000-0000F81D0000}"/>
    <cellStyle name="Valuta 2 2 2 3 3 4" xfId="7667" xr:uid="{00000000-0005-0000-0000-0000F91D0000}"/>
    <cellStyle name="Valuta 2 2 2 3 4" xfId="7668" xr:uid="{00000000-0005-0000-0000-0000FA1D0000}"/>
    <cellStyle name="Valuta 2 2 2 3 4 2" xfId="7669" xr:uid="{00000000-0005-0000-0000-0000FB1D0000}"/>
    <cellStyle name="Valuta 2 2 2 3 5" xfId="7670" xr:uid="{00000000-0005-0000-0000-0000FC1D0000}"/>
    <cellStyle name="Valuta 2 2 2 3 6" xfId="7671" xr:uid="{00000000-0005-0000-0000-0000FD1D0000}"/>
    <cellStyle name="Valuta 2 2 2 4" xfId="7672" xr:uid="{00000000-0005-0000-0000-0000FE1D0000}"/>
    <cellStyle name="Valuta 2 2 2 4 2" xfId="7673" xr:uid="{00000000-0005-0000-0000-0000FF1D0000}"/>
    <cellStyle name="Valuta 2 2 2 4 2 2" xfId="7674" xr:uid="{00000000-0005-0000-0000-0000001E0000}"/>
    <cellStyle name="Valuta 2 2 2 5" xfId="7675" xr:uid="{00000000-0005-0000-0000-0000011E0000}"/>
    <cellStyle name="Valuta 2 2 2 6" xfId="7676" xr:uid="{00000000-0005-0000-0000-0000021E0000}"/>
    <cellStyle name="Valuta 2 2 2 6 2" xfId="7677" xr:uid="{00000000-0005-0000-0000-0000031E0000}"/>
    <cellStyle name="Valuta 2 2 2 6 3" xfId="7678" xr:uid="{00000000-0005-0000-0000-0000041E0000}"/>
    <cellStyle name="Valuta 2 2 2 6 4" xfId="7679" xr:uid="{00000000-0005-0000-0000-0000051E0000}"/>
    <cellStyle name="Valuta 2 2 2 7" xfId="7680" xr:uid="{00000000-0005-0000-0000-0000061E0000}"/>
    <cellStyle name="Valuta 2 2 2 7 2" xfId="7681" xr:uid="{00000000-0005-0000-0000-0000071E0000}"/>
    <cellStyle name="Valuta 2 2 2 7 2 2" xfId="7682" xr:uid="{00000000-0005-0000-0000-0000081E0000}"/>
    <cellStyle name="Valuta 2 2 2 7 3" xfId="7683" xr:uid="{00000000-0005-0000-0000-0000091E0000}"/>
    <cellStyle name="Valuta 2 2 2 7 3 2" xfId="7684" xr:uid="{00000000-0005-0000-0000-00000A1E0000}"/>
    <cellStyle name="Valuta 2 2 2 7 4" xfId="7685" xr:uid="{00000000-0005-0000-0000-00000B1E0000}"/>
    <cellStyle name="Valuta 2 2 2 7 5" xfId="7686" xr:uid="{00000000-0005-0000-0000-00000C1E0000}"/>
    <cellStyle name="Valuta 2 2 2 7 6" xfId="7687" xr:uid="{00000000-0005-0000-0000-00000D1E0000}"/>
    <cellStyle name="Valuta 2 2 2 8" xfId="7688" xr:uid="{00000000-0005-0000-0000-00000E1E0000}"/>
    <cellStyle name="Valuta 2 2 2 8 2" xfId="7689" xr:uid="{00000000-0005-0000-0000-00000F1E0000}"/>
    <cellStyle name="Valuta 2 2 2 8 2 2" xfId="7690" xr:uid="{00000000-0005-0000-0000-0000101E0000}"/>
    <cellStyle name="Valuta 2 2 2 8 3" xfId="7691" xr:uid="{00000000-0005-0000-0000-0000111E0000}"/>
    <cellStyle name="Valuta 2 2 2 8 3 2" xfId="7692" xr:uid="{00000000-0005-0000-0000-0000121E0000}"/>
    <cellStyle name="Valuta 2 2 2 8 4" xfId="7693" xr:uid="{00000000-0005-0000-0000-0000131E0000}"/>
    <cellStyle name="Valuta 2 2 2 8 5" xfId="7694" xr:uid="{00000000-0005-0000-0000-0000141E0000}"/>
    <cellStyle name="Valuta 2 2 2 8 6" xfId="7695" xr:uid="{00000000-0005-0000-0000-0000151E0000}"/>
    <cellStyle name="Valuta 2 2 2 9" xfId="7696" xr:uid="{00000000-0005-0000-0000-0000161E0000}"/>
    <cellStyle name="Valuta 2 2 2 9 2" xfId="7697" xr:uid="{00000000-0005-0000-0000-0000171E0000}"/>
    <cellStyle name="Valuta 2 2 2 9 3" xfId="7698" xr:uid="{00000000-0005-0000-0000-0000181E0000}"/>
    <cellStyle name="Valuta 2 2 2 9 4" xfId="7699" xr:uid="{00000000-0005-0000-0000-0000191E0000}"/>
    <cellStyle name="Valuta 2 2 3" xfId="7700" xr:uid="{00000000-0005-0000-0000-00001A1E0000}"/>
    <cellStyle name="Valuta 2 2 3 2" xfId="7701" xr:uid="{00000000-0005-0000-0000-00001B1E0000}"/>
    <cellStyle name="Valuta 2 2 3 3" xfId="7702" xr:uid="{00000000-0005-0000-0000-00001C1E0000}"/>
    <cellStyle name="Valuta 2 2 4" xfId="7703" xr:uid="{00000000-0005-0000-0000-00001D1E0000}"/>
    <cellStyle name="Valuta 2 2 5" xfId="7704" xr:uid="{00000000-0005-0000-0000-00001E1E0000}"/>
    <cellStyle name="Valuta 2 2 6" xfId="7705" xr:uid="{00000000-0005-0000-0000-00001F1E0000}"/>
    <cellStyle name="Valuta 2 2 6 2" xfId="7706" xr:uid="{00000000-0005-0000-0000-0000201E0000}"/>
    <cellStyle name="Valuta 2 2 6 3" xfId="7707" xr:uid="{00000000-0005-0000-0000-0000211E0000}"/>
    <cellStyle name="Valuta 2 2 6 4" xfId="7708" xr:uid="{00000000-0005-0000-0000-0000221E0000}"/>
    <cellStyle name="Valuta 2 2 7" xfId="7709" xr:uid="{00000000-0005-0000-0000-0000231E0000}"/>
    <cellStyle name="Valuta 2 3" xfId="7710" xr:uid="{00000000-0005-0000-0000-0000241E0000}"/>
    <cellStyle name="Valuta 2 3 2" xfId="7711" xr:uid="{00000000-0005-0000-0000-0000251E0000}"/>
    <cellStyle name="Valuta 2 3 2 2" xfId="7712" xr:uid="{00000000-0005-0000-0000-0000261E0000}"/>
    <cellStyle name="Valuta 2 3 2 3" xfId="7713" xr:uid="{00000000-0005-0000-0000-0000271E0000}"/>
    <cellStyle name="Valuta 2 3 2 4" xfId="7714" xr:uid="{00000000-0005-0000-0000-0000281E0000}"/>
    <cellStyle name="Valuta 2 3 3" xfId="7715" xr:uid="{00000000-0005-0000-0000-0000291E0000}"/>
    <cellStyle name="Valuta 2 3 4" xfId="7716" xr:uid="{00000000-0005-0000-0000-00002A1E0000}"/>
    <cellStyle name="Valuta 2 4" xfId="7717" xr:uid="{00000000-0005-0000-0000-00002B1E0000}"/>
    <cellStyle name="Valuta 2 4 10" xfId="7718" xr:uid="{00000000-0005-0000-0000-00002C1E0000}"/>
    <cellStyle name="Valuta 2 4 10 2" xfId="7719" xr:uid="{00000000-0005-0000-0000-00002D1E0000}"/>
    <cellStyle name="Valuta 2 4 11" xfId="7720" xr:uid="{00000000-0005-0000-0000-00002E1E0000}"/>
    <cellStyle name="Valuta 2 4 11 2" xfId="7721" xr:uid="{00000000-0005-0000-0000-00002F1E0000}"/>
    <cellStyle name="Valuta 2 4 12" xfId="7722" xr:uid="{00000000-0005-0000-0000-0000301E0000}"/>
    <cellStyle name="Valuta 2 4 13" xfId="7723" xr:uid="{00000000-0005-0000-0000-0000311E0000}"/>
    <cellStyle name="Valuta 2 4 2" xfId="7724" xr:uid="{00000000-0005-0000-0000-0000321E0000}"/>
    <cellStyle name="Valuta 2 4 2 2" xfId="7725" xr:uid="{00000000-0005-0000-0000-0000331E0000}"/>
    <cellStyle name="Valuta 2 4 2 2 2" xfId="7726" xr:uid="{00000000-0005-0000-0000-0000341E0000}"/>
    <cellStyle name="Valuta 2 4 2 2 3" xfId="7727" xr:uid="{00000000-0005-0000-0000-0000351E0000}"/>
    <cellStyle name="Valuta 2 4 2 2 3 2" xfId="7728" xr:uid="{00000000-0005-0000-0000-0000361E0000}"/>
    <cellStyle name="Valuta 2 4 2 2 3 3" xfId="7729" xr:uid="{00000000-0005-0000-0000-0000371E0000}"/>
    <cellStyle name="Valuta 2 4 2 2 3 4" xfId="7730" xr:uid="{00000000-0005-0000-0000-0000381E0000}"/>
    <cellStyle name="Valuta 2 4 2 2 3 4 2" xfId="7731" xr:uid="{00000000-0005-0000-0000-0000391E0000}"/>
    <cellStyle name="Valuta 2 4 2 2 3 4 3" xfId="7732" xr:uid="{00000000-0005-0000-0000-00003A1E0000}"/>
    <cellStyle name="Valuta 2 4 2 2 3 4 4" xfId="7733" xr:uid="{00000000-0005-0000-0000-00003B1E0000}"/>
    <cellStyle name="Valuta 2 4 2 2 3 5" xfId="7734" xr:uid="{00000000-0005-0000-0000-00003C1E0000}"/>
    <cellStyle name="Valuta 2 4 2 2 4" xfId="7735" xr:uid="{00000000-0005-0000-0000-00003D1E0000}"/>
    <cellStyle name="Valuta 2 4 2 2 4 2" xfId="7736" xr:uid="{00000000-0005-0000-0000-00003E1E0000}"/>
    <cellStyle name="Valuta 2 4 2 2 4 3" xfId="7737" xr:uid="{00000000-0005-0000-0000-00003F1E0000}"/>
    <cellStyle name="Valuta 2 4 2 2 5" xfId="7738" xr:uid="{00000000-0005-0000-0000-0000401E0000}"/>
    <cellStyle name="Valuta 2 4 2 2 6" xfId="7739" xr:uid="{00000000-0005-0000-0000-0000411E0000}"/>
    <cellStyle name="Valuta 2 4 2 2 6 2" xfId="7740" xr:uid="{00000000-0005-0000-0000-0000421E0000}"/>
    <cellStyle name="Valuta 2 4 2 3" xfId="7741" xr:uid="{00000000-0005-0000-0000-0000431E0000}"/>
    <cellStyle name="Valuta 2 4 3" xfId="7742" xr:uid="{00000000-0005-0000-0000-0000441E0000}"/>
    <cellStyle name="Valuta 2 4 3 2" xfId="7743" xr:uid="{00000000-0005-0000-0000-0000451E0000}"/>
    <cellStyle name="Valuta 2 4 3 3" xfId="7744" xr:uid="{00000000-0005-0000-0000-0000461E0000}"/>
    <cellStyle name="Valuta 2 4 3 3 2" xfId="7745" xr:uid="{00000000-0005-0000-0000-0000471E0000}"/>
    <cellStyle name="Valuta 2 4 3 3 3" xfId="7746" xr:uid="{00000000-0005-0000-0000-0000481E0000}"/>
    <cellStyle name="Valuta 2 4 3 3 4" xfId="7747" xr:uid="{00000000-0005-0000-0000-0000491E0000}"/>
    <cellStyle name="Valuta 2 4 3 4" xfId="7748" xr:uid="{00000000-0005-0000-0000-00004A1E0000}"/>
    <cellStyle name="Valuta 2 4 3 4 2" xfId="7749" xr:uid="{00000000-0005-0000-0000-00004B1E0000}"/>
    <cellStyle name="Valuta 2 4 3 5" xfId="7750" xr:uid="{00000000-0005-0000-0000-00004C1E0000}"/>
    <cellStyle name="Valuta 2 4 3 6" xfId="7751" xr:uid="{00000000-0005-0000-0000-00004D1E0000}"/>
    <cellStyle name="Valuta 2 4 4" xfId="7752" xr:uid="{00000000-0005-0000-0000-00004E1E0000}"/>
    <cellStyle name="Valuta 2 4 4 2" xfId="7753" xr:uid="{00000000-0005-0000-0000-00004F1E0000}"/>
    <cellStyle name="Valuta 2 4 4 2 2" xfId="7754" xr:uid="{00000000-0005-0000-0000-0000501E0000}"/>
    <cellStyle name="Valuta 2 4 5" xfId="7755" xr:uid="{00000000-0005-0000-0000-0000511E0000}"/>
    <cellStyle name="Valuta 2 4 6" xfId="7756" xr:uid="{00000000-0005-0000-0000-0000521E0000}"/>
    <cellStyle name="Valuta 2 4 6 2" xfId="7757" xr:uid="{00000000-0005-0000-0000-0000531E0000}"/>
    <cellStyle name="Valuta 2 4 6 3" xfId="7758" xr:uid="{00000000-0005-0000-0000-0000541E0000}"/>
    <cellStyle name="Valuta 2 4 6 4" xfId="7759" xr:uid="{00000000-0005-0000-0000-0000551E0000}"/>
    <cellStyle name="Valuta 2 4 7" xfId="7760" xr:uid="{00000000-0005-0000-0000-0000561E0000}"/>
    <cellStyle name="Valuta 2 4 7 2" xfId="7761" xr:uid="{00000000-0005-0000-0000-0000571E0000}"/>
    <cellStyle name="Valuta 2 4 7 2 2" xfId="7762" xr:uid="{00000000-0005-0000-0000-0000581E0000}"/>
    <cellStyle name="Valuta 2 4 7 3" xfId="7763" xr:uid="{00000000-0005-0000-0000-0000591E0000}"/>
    <cellStyle name="Valuta 2 4 7 3 2" xfId="7764" xr:uid="{00000000-0005-0000-0000-00005A1E0000}"/>
    <cellStyle name="Valuta 2 4 7 4" xfId="7765" xr:uid="{00000000-0005-0000-0000-00005B1E0000}"/>
    <cellStyle name="Valuta 2 4 7 5" xfId="7766" xr:uid="{00000000-0005-0000-0000-00005C1E0000}"/>
    <cellStyle name="Valuta 2 4 7 6" xfId="7767" xr:uid="{00000000-0005-0000-0000-00005D1E0000}"/>
    <cellStyle name="Valuta 2 4 8" xfId="7768" xr:uid="{00000000-0005-0000-0000-00005E1E0000}"/>
    <cellStyle name="Valuta 2 4 8 2" xfId="7769" xr:uid="{00000000-0005-0000-0000-00005F1E0000}"/>
    <cellStyle name="Valuta 2 4 8 2 2" xfId="7770" xr:uid="{00000000-0005-0000-0000-0000601E0000}"/>
    <cellStyle name="Valuta 2 4 8 3" xfId="7771" xr:uid="{00000000-0005-0000-0000-0000611E0000}"/>
    <cellStyle name="Valuta 2 4 8 3 2" xfId="7772" xr:uid="{00000000-0005-0000-0000-0000621E0000}"/>
    <cellStyle name="Valuta 2 4 8 4" xfId="7773" xr:uid="{00000000-0005-0000-0000-0000631E0000}"/>
    <cellStyle name="Valuta 2 4 8 5" xfId="7774" xr:uid="{00000000-0005-0000-0000-0000641E0000}"/>
    <cellStyle name="Valuta 2 4 8 6" xfId="7775" xr:uid="{00000000-0005-0000-0000-0000651E0000}"/>
    <cellStyle name="Valuta 2 4 9" xfId="7776" xr:uid="{00000000-0005-0000-0000-0000661E0000}"/>
    <cellStyle name="Valuta 2 4 9 2" xfId="7777" xr:uid="{00000000-0005-0000-0000-0000671E0000}"/>
    <cellStyle name="Valuta 2 4 9 3" xfId="7778" xr:uid="{00000000-0005-0000-0000-0000681E0000}"/>
    <cellStyle name="Valuta 2 4 9 4" xfId="7779" xr:uid="{00000000-0005-0000-0000-0000691E0000}"/>
    <cellStyle name="Valuta 2 5" xfId="7780" xr:uid="{00000000-0005-0000-0000-00006A1E0000}"/>
    <cellStyle name="Valuta 2 5 2" xfId="7781" xr:uid="{00000000-0005-0000-0000-00006B1E0000}"/>
    <cellStyle name="Valuta 2 5 3" xfId="7782" xr:uid="{00000000-0005-0000-0000-00006C1E0000}"/>
    <cellStyle name="Valuta 2 6" xfId="7783" xr:uid="{00000000-0005-0000-0000-00006D1E0000}"/>
    <cellStyle name="Valuta 2 6 2" xfId="7784" xr:uid="{00000000-0005-0000-0000-00006E1E0000}"/>
    <cellStyle name="Valuta 2 6 3" xfId="7785" xr:uid="{00000000-0005-0000-0000-00006F1E0000}"/>
    <cellStyle name="Valuta 2 6 3 2" xfId="7786" xr:uid="{00000000-0005-0000-0000-0000701E0000}"/>
    <cellStyle name="Valuta 2 6 3 2 2" xfId="7787" xr:uid="{00000000-0005-0000-0000-0000711E0000}"/>
    <cellStyle name="Valuta 2 6 3 2 3" xfId="7788" xr:uid="{00000000-0005-0000-0000-0000721E0000}"/>
    <cellStyle name="Valuta 2 6 3 2 4" xfId="7789" xr:uid="{00000000-0005-0000-0000-0000731E0000}"/>
    <cellStyle name="Valuta 2 6 3 3" xfId="7790" xr:uid="{00000000-0005-0000-0000-0000741E0000}"/>
    <cellStyle name="Valuta 2 6 3 4" xfId="7791" xr:uid="{00000000-0005-0000-0000-0000751E0000}"/>
    <cellStyle name="Valuta 2 6 3 5" xfId="7792" xr:uid="{00000000-0005-0000-0000-0000761E0000}"/>
    <cellStyle name="Valuta 2 6 4" xfId="7793" xr:uid="{00000000-0005-0000-0000-0000771E0000}"/>
    <cellStyle name="Valuta 2 6 5" xfId="7794" xr:uid="{00000000-0005-0000-0000-0000781E0000}"/>
    <cellStyle name="Valuta 2 6 5 2" xfId="7795" xr:uid="{00000000-0005-0000-0000-0000791E0000}"/>
    <cellStyle name="Valuta 2 6 5 2 2" xfId="7796" xr:uid="{00000000-0005-0000-0000-00007A1E0000}"/>
    <cellStyle name="Valuta 2 6 6" xfId="7797" xr:uid="{00000000-0005-0000-0000-00007B1E0000}"/>
    <cellStyle name="Valuta 2 6 7" xfId="7798" xr:uid="{00000000-0005-0000-0000-00007C1E0000}"/>
    <cellStyle name="Valuta 2 6 7 2" xfId="7799" xr:uid="{00000000-0005-0000-0000-00007D1E0000}"/>
    <cellStyle name="Valuta 2 6 7 3" xfId="7800" xr:uid="{00000000-0005-0000-0000-00007E1E0000}"/>
    <cellStyle name="Valuta 2 6 7 4" xfId="7801" xr:uid="{00000000-0005-0000-0000-00007F1E0000}"/>
    <cellStyle name="Valuta 2 6 8" xfId="7802" xr:uid="{00000000-0005-0000-0000-0000801E0000}"/>
    <cellStyle name="Valuta 2 6 8 2" xfId="7803" xr:uid="{00000000-0005-0000-0000-0000811E0000}"/>
    <cellStyle name="Valuta 2 6 8 3" xfId="7804" xr:uid="{00000000-0005-0000-0000-0000821E0000}"/>
    <cellStyle name="Valuta 2 6 8 4" xfId="7805" xr:uid="{00000000-0005-0000-0000-0000831E0000}"/>
    <cellStyle name="Valuta 2 7" xfId="7806" xr:uid="{00000000-0005-0000-0000-0000841E0000}"/>
    <cellStyle name="Valuta 2 7 2" xfId="7807" xr:uid="{00000000-0005-0000-0000-0000851E0000}"/>
    <cellStyle name="Valuta 2 8" xfId="7808" xr:uid="{00000000-0005-0000-0000-0000861E0000}"/>
    <cellStyle name="Valuta 2 9" xfId="7809" xr:uid="{00000000-0005-0000-0000-0000871E0000}"/>
    <cellStyle name="Valuta 2 9 2" xfId="7810" xr:uid="{00000000-0005-0000-0000-0000881E0000}"/>
    <cellStyle name="Valuta 2 9 3" xfId="7811" xr:uid="{00000000-0005-0000-0000-0000891E0000}"/>
    <cellStyle name="Valuta 3" xfId="7812" xr:uid="{00000000-0005-0000-0000-00008A1E0000}"/>
    <cellStyle name="Valuta 3 2" xfId="7813" xr:uid="{00000000-0005-0000-0000-00008B1E0000}"/>
    <cellStyle name="Valuta 4" xfId="7814" xr:uid="{00000000-0005-0000-0000-00008C1E0000}"/>
    <cellStyle name="Valuta 4 2" xfId="7815" xr:uid="{00000000-0005-0000-0000-00008D1E0000}"/>
    <cellStyle name="Valuta 4 2 2" xfId="7816" xr:uid="{00000000-0005-0000-0000-00008E1E0000}"/>
    <cellStyle name="Valuta 4 2 2 2" xfId="7817" xr:uid="{00000000-0005-0000-0000-00008F1E0000}"/>
    <cellStyle name="Valuta 4 2 2 3" xfId="7818" xr:uid="{00000000-0005-0000-0000-0000901E0000}"/>
    <cellStyle name="Valuta 4 2 2 4" xfId="7819" xr:uid="{00000000-0005-0000-0000-0000911E0000}"/>
    <cellStyle name="Valuta 4 2 3" xfId="7820" xr:uid="{00000000-0005-0000-0000-0000921E0000}"/>
    <cellStyle name="Valuta 4 2 4" xfId="7821" xr:uid="{00000000-0005-0000-0000-0000931E0000}"/>
    <cellStyle name="Valuta 4 2 5" xfId="7822" xr:uid="{00000000-0005-0000-0000-0000941E0000}"/>
    <cellStyle name="Valuta 4 3" xfId="7823" xr:uid="{00000000-0005-0000-0000-0000951E0000}"/>
    <cellStyle name="Valuta 4 3 2" xfId="7824" xr:uid="{00000000-0005-0000-0000-0000961E0000}"/>
    <cellStyle name="Valuta 4 3 2 2" xfId="7825" xr:uid="{00000000-0005-0000-0000-0000971E0000}"/>
    <cellStyle name="Valuta 4 3 2 3" xfId="7826" xr:uid="{00000000-0005-0000-0000-0000981E0000}"/>
    <cellStyle name="Valuta 4 3 2 4" xfId="7827" xr:uid="{00000000-0005-0000-0000-0000991E0000}"/>
    <cellStyle name="Valuta 4 3 3" xfId="7828" xr:uid="{00000000-0005-0000-0000-00009A1E0000}"/>
    <cellStyle name="Valuta 4 3 4" xfId="7829" xr:uid="{00000000-0005-0000-0000-00009B1E0000}"/>
    <cellStyle name="Valuta 4 3 5" xfId="7830" xr:uid="{00000000-0005-0000-0000-00009C1E0000}"/>
    <cellStyle name="Valuta 4 4" xfId="7831" xr:uid="{00000000-0005-0000-0000-00009D1E0000}"/>
    <cellStyle name="Valuta 4 4 2" xfId="7832" xr:uid="{00000000-0005-0000-0000-00009E1E0000}"/>
    <cellStyle name="Valuta 4 4 3" xfId="7833" xr:uid="{00000000-0005-0000-0000-00009F1E0000}"/>
    <cellStyle name="Valuta 4 4 4" xfId="7834" xr:uid="{00000000-0005-0000-0000-0000A01E0000}"/>
    <cellStyle name="Valuta 4 5" xfId="7835" xr:uid="{00000000-0005-0000-0000-0000A11E0000}"/>
    <cellStyle name="Valuta 4 5 2" xfId="7836" xr:uid="{00000000-0005-0000-0000-0000A21E0000}"/>
    <cellStyle name="Valuta 4 5 3" xfId="7837" xr:uid="{00000000-0005-0000-0000-0000A31E0000}"/>
    <cellStyle name="Valuta 4 5 4" xfId="7838" xr:uid="{00000000-0005-0000-0000-0000A41E0000}"/>
    <cellStyle name="Valuta 4 6" xfId="7839" xr:uid="{00000000-0005-0000-0000-0000A51E0000}"/>
    <cellStyle name="Valuta 4 7" xfId="7840" xr:uid="{00000000-0005-0000-0000-0000A61E0000}"/>
    <cellStyle name="Valuta 4 8" xfId="7841" xr:uid="{00000000-0005-0000-0000-0000A71E0000}"/>
    <cellStyle name="Valuta 5" xfId="7842" xr:uid="{00000000-0005-0000-0000-0000A81E0000}"/>
    <cellStyle name="Valuta 6" xfId="7843" xr:uid="{00000000-0005-0000-0000-0000A91E0000}"/>
    <cellStyle name="Valuta 7" xfId="7844" xr:uid="{00000000-0005-0000-0000-0000AA1E0000}"/>
    <cellStyle name="Valuta 7 2" xfId="7845" xr:uid="{00000000-0005-0000-0000-0000AB1E0000}"/>
    <cellStyle name="Valuta 7 3" xfId="7846" xr:uid="{00000000-0005-0000-0000-0000AC1E0000}"/>
    <cellStyle name="Valuta 7 4" xfId="7847" xr:uid="{00000000-0005-0000-0000-0000AD1E0000}"/>
    <cellStyle name="Valuta 8" xfId="7848" xr:uid="{00000000-0005-0000-0000-0000AE1E0000}"/>
    <cellStyle name="Valuta 8 2" xfId="7849" xr:uid="{00000000-0005-0000-0000-0000AF1E0000}"/>
    <cellStyle name="Valuta 8 3" xfId="7850" xr:uid="{00000000-0005-0000-0000-0000B01E0000}"/>
    <cellStyle name="Valuta 8 4" xfId="7851" xr:uid="{00000000-0005-0000-0000-0000B11E0000}"/>
    <cellStyle name="Valuta 9" xfId="7852" xr:uid="{00000000-0005-0000-0000-0000B21E0000}"/>
    <cellStyle name="Valuta 9 2" xfId="7853" xr:uid="{00000000-0005-0000-0000-0000B31E0000}"/>
    <cellStyle name="Valuta 9 3" xfId="7854" xr:uid="{00000000-0005-0000-0000-0000B41E0000}"/>
    <cellStyle name="Valuta 9 4" xfId="7855" xr:uid="{00000000-0005-0000-0000-0000B51E0000}"/>
    <cellStyle name="Vejica 10" xfId="7856" xr:uid="{00000000-0005-0000-0000-0000B61E0000}"/>
    <cellStyle name="Vejica 11" xfId="7857" xr:uid="{00000000-0005-0000-0000-0000B71E0000}"/>
    <cellStyle name="Vejica 12" xfId="7858" xr:uid="{00000000-0005-0000-0000-0000B81E0000}"/>
    <cellStyle name="Vejica 13" xfId="7859" xr:uid="{00000000-0005-0000-0000-0000B91E0000}"/>
    <cellStyle name="Vejica 15" xfId="7860" xr:uid="{00000000-0005-0000-0000-0000BA1E0000}"/>
    <cellStyle name="Vejica 2" xfId="7861" xr:uid="{00000000-0005-0000-0000-0000BB1E0000}"/>
    <cellStyle name="Vejica 2 2" xfId="7862" xr:uid="{00000000-0005-0000-0000-0000BC1E0000}"/>
    <cellStyle name="Vejica 2 2 2" xfId="7863" xr:uid="{00000000-0005-0000-0000-0000BD1E0000}"/>
    <cellStyle name="Vejica 2 2 2 2" xfId="7864" xr:uid="{00000000-0005-0000-0000-0000BE1E0000}"/>
    <cellStyle name="Vejica 2 2 2 3" xfId="7865" xr:uid="{00000000-0005-0000-0000-0000BF1E0000}"/>
    <cellStyle name="Vejica 2 2 3" xfId="7866" xr:uid="{00000000-0005-0000-0000-0000C01E0000}"/>
    <cellStyle name="Vejica 2 2 3 2" xfId="7867" xr:uid="{00000000-0005-0000-0000-0000C11E0000}"/>
    <cellStyle name="Vejica 2 2 3 2 2" xfId="7868" xr:uid="{00000000-0005-0000-0000-0000C21E0000}"/>
    <cellStyle name="Vejica 2 2 3 2 2 2" xfId="7869" xr:uid="{00000000-0005-0000-0000-0000C31E0000}"/>
    <cellStyle name="Vejica 2 2 3 2 2 2 2" xfId="7870" xr:uid="{00000000-0005-0000-0000-0000C41E0000}"/>
    <cellStyle name="Vejica 2 2 3 2 2 2 3" xfId="7871" xr:uid="{00000000-0005-0000-0000-0000C51E0000}"/>
    <cellStyle name="Vejica 2 2 3 2 2 2 4" xfId="7872" xr:uid="{00000000-0005-0000-0000-0000C61E0000}"/>
    <cellStyle name="Vejica 2 2 3 2 2 3" xfId="7873" xr:uid="{00000000-0005-0000-0000-0000C71E0000}"/>
    <cellStyle name="Vejica 2 2 3 2 2 4" xfId="7874" xr:uid="{00000000-0005-0000-0000-0000C81E0000}"/>
    <cellStyle name="Vejica 2 2 3 2 2 5" xfId="7875" xr:uid="{00000000-0005-0000-0000-0000C91E0000}"/>
    <cellStyle name="Vejica 2 2 3 2 3" xfId="7876" xr:uid="{00000000-0005-0000-0000-0000CA1E0000}"/>
    <cellStyle name="Vejica 2 2 3 2 3 2" xfId="7877" xr:uid="{00000000-0005-0000-0000-0000CB1E0000}"/>
    <cellStyle name="Vejica 2 2 3 2 3 2 2" xfId="7878" xr:uid="{00000000-0005-0000-0000-0000CC1E0000}"/>
    <cellStyle name="Vejica 2 2 3 2 3 2 3" xfId="7879" xr:uid="{00000000-0005-0000-0000-0000CD1E0000}"/>
    <cellStyle name="Vejica 2 2 3 2 3 2 4" xfId="7880" xr:uid="{00000000-0005-0000-0000-0000CE1E0000}"/>
    <cellStyle name="Vejica 2 2 3 2 3 3" xfId="7881" xr:uid="{00000000-0005-0000-0000-0000CF1E0000}"/>
    <cellStyle name="Vejica 2 2 3 2 3 4" xfId="7882" xr:uid="{00000000-0005-0000-0000-0000D01E0000}"/>
    <cellStyle name="Vejica 2 2 3 2 3 5" xfId="7883" xr:uid="{00000000-0005-0000-0000-0000D11E0000}"/>
    <cellStyle name="Vejica 2 2 3 3" xfId="7884" xr:uid="{00000000-0005-0000-0000-0000D21E0000}"/>
    <cellStyle name="Vejica 2 2 3 3 2" xfId="7885" xr:uid="{00000000-0005-0000-0000-0000D31E0000}"/>
    <cellStyle name="Vejica 2 2 3 4" xfId="7886" xr:uid="{00000000-0005-0000-0000-0000D41E0000}"/>
    <cellStyle name="Vejica 2 2 4" xfId="7887" xr:uid="{00000000-0005-0000-0000-0000D51E0000}"/>
    <cellStyle name="Vejica 2 2 4 2" xfId="7888" xr:uid="{00000000-0005-0000-0000-0000D61E0000}"/>
    <cellStyle name="Vejica 2 2 5" xfId="7889" xr:uid="{00000000-0005-0000-0000-0000D71E0000}"/>
    <cellStyle name="Vejica 2 2 6" xfId="7890" xr:uid="{00000000-0005-0000-0000-0000D81E0000}"/>
    <cellStyle name="Vejica 2 2 7" xfId="7891" xr:uid="{00000000-0005-0000-0000-0000D91E0000}"/>
    <cellStyle name="Vejica 2 3" xfId="7892" xr:uid="{00000000-0005-0000-0000-0000DA1E0000}"/>
    <cellStyle name="Vejica 2 3 2" xfId="7893" xr:uid="{00000000-0005-0000-0000-0000DB1E0000}"/>
    <cellStyle name="Vejica 2 3 2 2" xfId="7894" xr:uid="{00000000-0005-0000-0000-0000DC1E0000}"/>
    <cellStyle name="Vejica 2 3 3" xfId="7895" xr:uid="{00000000-0005-0000-0000-0000DD1E0000}"/>
    <cellStyle name="Vejica 2 3 4" xfId="7896" xr:uid="{00000000-0005-0000-0000-0000DE1E0000}"/>
    <cellStyle name="Vejica 2 4" xfId="7897" xr:uid="{00000000-0005-0000-0000-0000DF1E0000}"/>
    <cellStyle name="Vejica 2 4 2" xfId="7898" xr:uid="{00000000-0005-0000-0000-0000E01E0000}"/>
    <cellStyle name="Vejica 2 4 3" xfId="7899" xr:uid="{00000000-0005-0000-0000-0000E11E0000}"/>
    <cellStyle name="Vejica 2 4 4" xfId="7900" xr:uid="{00000000-0005-0000-0000-0000E21E0000}"/>
    <cellStyle name="Vejica 2 4 5" xfId="7901" xr:uid="{00000000-0005-0000-0000-0000E31E0000}"/>
    <cellStyle name="Vejica 2 4 6" xfId="7902" xr:uid="{00000000-0005-0000-0000-0000E41E0000}"/>
    <cellStyle name="Vejica 2 5" xfId="7903" xr:uid="{00000000-0005-0000-0000-0000E51E0000}"/>
    <cellStyle name="Vejica 2 6" xfId="7904" xr:uid="{00000000-0005-0000-0000-0000E61E0000}"/>
    <cellStyle name="Vejica 2 6 2" xfId="7905" xr:uid="{00000000-0005-0000-0000-0000E71E0000}"/>
    <cellStyle name="Vejica 2 6 3" xfId="7906" xr:uid="{00000000-0005-0000-0000-0000E81E0000}"/>
    <cellStyle name="Vejica 2 6 4" xfId="7907" xr:uid="{00000000-0005-0000-0000-0000E91E0000}"/>
    <cellStyle name="Vejica 2 7" xfId="7908" xr:uid="{00000000-0005-0000-0000-0000EA1E0000}"/>
    <cellStyle name="Vejica 2 8" xfId="7909" xr:uid="{00000000-0005-0000-0000-0000EB1E0000}"/>
    <cellStyle name="Vejica 2 9" xfId="7910" xr:uid="{00000000-0005-0000-0000-0000EC1E0000}"/>
    <cellStyle name="Vejica 3" xfId="7911" xr:uid="{00000000-0005-0000-0000-0000ED1E0000}"/>
    <cellStyle name="Vejica 3 2" xfId="7912" xr:uid="{00000000-0005-0000-0000-0000EE1E0000}"/>
    <cellStyle name="Vejica 3 2 2" xfId="7913" xr:uid="{00000000-0005-0000-0000-0000EF1E0000}"/>
    <cellStyle name="Vejica 3 2 2 2" xfId="7914" xr:uid="{00000000-0005-0000-0000-0000F01E0000}"/>
    <cellStyle name="Vejica 3 2 2 3" xfId="7915" xr:uid="{00000000-0005-0000-0000-0000F11E0000}"/>
    <cellStyle name="Vejica 3 2 3" xfId="7916" xr:uid="{00000000-0005-0000-0000-0000F21E0000}"/>
    <cellStyle name="Vejica 3 2 4" xfId="7917" xr:uid="{00000000-0005-0000-0000-0000F31E0000}"/>
    <cellStyle name="Vejica 3 3" xfId="7918" xr:uid="{00000000-0005-0000-0000-0000F41E0000}"/>
    <cellStyle name="Vejica 3 3 2" xfId="7919" xr:uid="{00000000-0005-0000-0000-0000F51E0000}"/>
    <cellStyle name="Vejica 3 3 3" xfId="7920" xr:uid="{00000000-0005-0000-0000-0000F61E0000}"/>
    <cellStyle name="Vejica 3 4" xfId="7921" xr:uid="{00000000-0005-0000-0000-0000F71E0000}"/>
    <cellStyle name="Vejica 3 5" xfId="7922" xr:uid="{00000000-0005-0000-0000-0000F81E0000}"/>
    <cellStyle name="Vejica 3 6" xfId="7923" xr:uid="{00000000-0005-0000-0000-0000F91E0000}"/>
    <cellStyle name="Vejica 4" xfId="7924" xr:uid="{00000000-0005-0000-0000-0000FA1E0000}"/>
    <cellStyle name="Vejica 4 2" xfId="7925" xr:uid="{00000000-0005-0000-0000-0000FB1E0000}"/>
    <cellStyle name="Vejica 4 2 2" xfId="7926" xr:uid="{00000000-0005-0000-0000-0000FC1E0000}"/>
    <cellStyle name="Vejica 4 2 3" xfId="7927" xr:uid="{00000000-0005-0000-0000-0000FD1E0000}"/>
    <cellStyle name="Vejica 4 3" xfId="7928" xr:uid="{00000000-0005-0000-0000-0000FE1E0000}"/>
    <cellStyle name="Vejica 4 4" xfId="7929" xr:uid="{00000000-0005-0000-0000-0000FF1E0000}"/>
    <cellStyle name="Vejica 4 5" xfId="7930" xr:uid="{00000000-0005-0000-0000-0000001F0000}"/>
    <cellStyle name="Vejica 5" xfId="7931" xr:uid="{00000000-0005-0000-0000-0000011F0000}"/>
    <cellStyle name="Vejica 5 2" xfId="7932" xr:uid="{00000000-0005-0000-0000-0000021F0000}"/>
    <cellStyle name="Vejica 5 2 10" xfId="7933" xr:uid="{00000000-0005-0000-0000-0000031F0000}"/>
    <cellStyle name="Vejica 5 2 10 2" xfId="7934" xr:uid="{00000000-0005-0000-0000-0000041F0000}"/>
    <cellStyle name="Vejica 5 2 11" xfId="7935" xr:uid="{00000000-0005-0000-0000-0000051F0000}"/>
    <cellStyle name="Vejica 5 2 11 2" xfId="7936" xr:uid="{00000000-0005-0000-0000-0000061F0000}"/>
    <cellStyle name="Vejica 5 2 12" xfId="7937" xr:uid="{00000000-0005-0000-0000-0000071F0000}"/>
    <cellStyle name="Vejica 5 2 13" xfId="7938" xr:uid="{00000000-0005-0000-0000-0000081F0000}"/>
    <cellStyle name="Vejica 5 2 14" xfId="7939" xr:uid="{00000000-0005-0000-0000-0000091F0000}"/>
    <cellStyle name="Vejica 5 2 2" xfId="7940" xr:uid="{00000000-0005-0000-0000-00000A1F0000}"/>
    <cellStyle name="Vejica 5 2 2 2" xfId="7941" xr:uid="{00000000-0005-0000-0000-00000B1F0000}"/>
    <cellStyle name="Vejica 5 2 2 3" xfId="7942" xr:uid="{00000000-0005-0000-0000-00000C1F0000}"/>
    <cellStyle name="Vejica 5 2 2 4" xfId="7943" xr:uid="{00000000-0005-0000-0000-00000D1F0000}"/>
    <cellStyle name="Vejica 5 2 2 4 2" xfId="7944" xr:uid="{00000000-0005-0000-0000-00000E1F0000}"/>
    <cellStyle name="Vejica 5 2 2 4 3" xfId="7945" xr:uid="{00000000-0005-0000-0000-00000F1F0000}"/>
    <cellStyle name="Vejica 5 2 2 4 4" xfId="7946" xr:uid="{00000000-0005-0000-0000-0000101F0000}"/>
    <cellStyle name="Vejica 5 2 2 5" xfId="7947" xr:uid="{00000000-0005-0000-0000-0000111F0000}"/>
    <cellStyle name="Vejica 5 2 2 5 2" xfId="7948" xr:uid="{00000000-0005-0000-0000-0000121F0000}"/>
    <cellStyle name="Vejica 5 2 2 6" xfId="7949" xr:uid="{00000000-0005-0000-0000-0000131F0000}"/>
    <cellStyle name="Vejica 5 2 2 7" xfId="7950" xr:uid="{00000000-0005-0000-0000-0000141F0000}"/>
    <cellStyle name="Vejica 5 2 3" xfId="7951" xr:uid="{00000000-0005-0000-0000-0000151F0000}"/>
    <cellStyle name="Vejica 5 2 3 2" xfId="7952" xr:uid="{00000000-0005-0000-0000-0000161F0000}"/>
    <cellStyle name="Vejica 5 2 4" xfId="7953" xr:uid="{00000000-0005-0000-0000-0000171F0000}"/>
    <cellStyle name="Vejica 5 2 5" xfId="7954" xr:uid="{00000000-0005-0000-0000-0000181F0000}"/>
    <cellStyle name="Vejica 5 2 5 2" xfId="7955" xr:uid="{00000000-0005-0000-0000-0000191F0000}"/>
    <cellStyle name="Vejica 5 2 5 3" xfId="7956" xr:uid="{00000000-0005-0000-0000-00001A1F0000}"/>
    <cellStyle name="Vejica 5 2 5 4" xfId="7957" xr:uid="{00000000-0005-0000-0000-00001B1F0000}"/>
    <cellStyle name="Vejica 5 2 6" xfId="7958" xr:uid="{00000000-0005-0000-0000-00001C1F0000}"/>
    <cellStyle name="Vejica 5 2 7" xfId="7959" xr:uid="{00000000-0005-0000-0000-00001D1F0000}"/>
    <cellStyle name="Vejica 5 2 7 2" xfId="7960" xr:uid="{00000000-0005-0000-0000-00001E1F0000}"/>
    <cellStyle name="Vejica 5 2 7 2 2" xfId="7961" xr:uid="{00000000-0005-0000-0000-00001F1F0000}"/>
    <cellStyle name="Vejica 5 2 7 3" xfId="7962" xr:uid="{00000000-0005-0000-0000-0000201F0000}"/>
    <cellStyle name="Vejica 5 2 7 3 2" xfId="7963" xr:uid="{00000000-0005-0000-0000-0000211F0000}"/>
    <cellStyle name="Vejica 5 2 7 4" xfId="7964" xr:uid="{00000000-0005-0000-0000-0000221F0000}"/>
    <cellStyle name="Vejica 5 2 7 5" xfId="7965" xr:uid="{00000000-0005-0000-0000-0000231F0000}"/>
    <cellStyle name="Vejica 5 2 7 6" xfId="7966" xr:uid="{00000000-0005-0000-0000-0000241F0000}"/>
    <cellStyle name="Vejica 5 2 8" xfId="7967" xr:uid="{00000000-0005-0000-0000-0000251F0000}"/>
    <cellStyle name="Vejica 5 2 8 2" xfId="7968" xr:uid="{00000000-0005-0000-0000-0000261F0000}"/>
    <cellStyle name="Vejica 5 2 8 3" xfId="7969" xr:uid="{00000000-0005-0000-0000-0000271F0000}"/>
    <cellStyle name="Vejica 5 2 8 4" xfId="7970" xr:uid="{00000000-0005-0000-0000-0000281F0000}"/>
    <cellStyle name="Vejica 5 2 9" xfId="7971" xr:uid="{00000000-0005-0000-0000-0000291F0000}"/>
    <cellStyle name="Vejica 5 2 9 2" xfId="7972" xr:uid="{00000000-0005-0000-0000-00002A1F0000}"/>
    <cellStyle name="Vejica 5 2 9 3" xfId="7973" xr:uid="{00000000-0005-0000-0000-00002B1F0000}"/>
    <cellStyle name="Vejica 5 3" xfId="7974" xr:uid="{00000000-0005-0000-0000-00002C1F0000}"/>
    <cellStyle name="Vejica 5 4" xfId="7975" xr:uid="{00000000-0005-0000-0000-00002D1F0000}"/>
    <cellStyle name="Vejica 5 5" xfId="7976" xr:uid="{00000000-0005-0000-0000-00002E1F0000}"/>
    <cellStyle name="Vejica 6" xfId="7977" xr:uid="{00000000-0005-0000-0000-00002F1F0000}"/>
    <cellStyle name="Vejica 6 2" xfId="7978" xr:uid="{00000000-0005-0000-0000-0000301F0000}"/>
    <cellStyle name="Vejica 7" xfId="7979" xr:uid="{00000000-0005-0000-0000-0000311F0000}"/>
    <cellStyle name="Vejica 8" xfId="7980" xr:uid="{00000000-0005-0000-0000-0000321F0000}"/>
    <cellStyle name="Vejica 8 2" xfId="7981" xr:uid="{00000000-0005-0000-0000-0000331F0000}"/>
    <cellStyle name="Vejica 8 3" xfId="7982" xr:uid="{00000000-0005-0000-0000-0000341F0000}"/>
    <cellStyle name="Vejica 9" xfId="7983" xr:uid="{00000000-0005-0000-0000-0000351F0000}"/>
    <cellStyle name="Vnos 2" xfId="7984" xr:uid="{00000000-0005-0000-0000-0000361F0000}"/>
    <cellStyle name="Vnos 2 2" xfId="7985" xr:uid="{00000000-0005-0000-0000-0000371F0000}"/>
    <cellStyle name="Vnos 2 2 2" xfId="7986" xr:uid="{00000000-0005-0000-0000-0000381F0000}"/>
    <cellStyle name="Vnos 2 2 2 2" xfId="7987" xr:uid="{00000000-0005-0000-0000-0000391F0000}"/>
    <cellStyle name="Vnos 2 2 3" xfId="7988" xr:uid="{00000000-0005-0000-0000-00003A1F0000}"/>
    <cellStyle name="Vnos 2 2 3 2" xfId="7989" xr:uid="{00000000-0005-0000-0000-00003B1F0000}"/>
    <cellStyle name="Vnos 2 2 4" xfId="7990" xr:uid="{00000000-0005-0000-0000-00003C1F0000}"/>
    <cellStyle name="Vnos 2 2 4 2" xfId="7991" xr:uid="{00000000-0005-0000-0000-00003D1F0000}"/>
    <cellStyle name="Vnos 2 2 5" xfId="7992" xr:uid="{00000000-0005-0000-0000-00003E1F0000}"/>
    <cellStyle name="Vnos 2 2 5 2" xfId="7993" xr:uid="{00000000-0005-0000-0000-00003F1F0000}"/>
    <cellStyle name="Vnos 2 2 6" xfId="7994" xr:uid="{00000000-0005-0000-0000-0000401F0000}"/>
    <cellStyle name="Vnos 2 2 7" xfId="7995" xr:uid="{00000000-0005-0000-0000-0000411F0000}"/>
    <cellStyle name="Vnos 2 3" xfId="7996" xr:uid="{00000000-0005-0000-0000-0000421F0000}"/>
    <cellStyle name="Vnos 2 3 2" xfId="7997" xr:uid="{00000000-0005-0000-0000-0000431F0000}"/>
    <cellStyle name="Vnos 2 4" xfId="7998" xr:uid="{00000000-0005-0000-0000-0000441F0000}"/>
    <cellStyle name="Vnos 2 4 2" xfId="7999" xr:uid="{00000000-0005-0000-0000-0000451F0000}"/>
    <cellStyle name="Vnos 2 5" xfId="8000" xr:uid="{00000000-0005-0000-0000-0000461F0000}"/>
    <cellStyle name="Vnos 2 6" xfId="8001" xr:uid="{00000000-0005-0000-0000-0000471F0000}"/>
    <cellStyle name="Vnos 2 7" xfId="8002" xr:uid="{00000000-0005-0000-0000-0000481F0000}"/>
    <cellStyle name="Vnos 2_VODOVODNA INSTALACIJA" xfId="8003" xr:uid="{00000000-0005-0000-0000-0000491F0000}"/>
    <cellStyle name="Vnos 3" xfId="8004" xr:uid="{00000000-0005-0000-0000-00004A1F0000}"/>
    <cellStyle name="Vnos 3 2" xfId="8005" xr:uid="{00000000-0005-0000-0000-00004B1F0000}"/>
    <cellStyle name="Vnos 3 2 2" xfId="8006" xr:uid="{00000000-0005-0000-0000-00004C1F0000}"/>
    <cellStyle name="Vnos 3 3" xfId="8007" xr:uid="{00000000-0005-0000-0000-00004D1F0000}"/>
    <cellStyle name="Vnos 3 3 2" xfId="8008" xr:uid="{00000000-0005-0000-0000-00004E1F0000}"/>
    <cellStyle name="Vnos 3_VODOVODNA INSTALACIJA" xfId="8009" xr:uid="{00000000-0005-0000-0000-00004F1F0000}"/>
    <cellStyle name="Vnos 4" xfId="8010" xr:uid="{00000000-0005-0000-0000-0000501F0000}"/>
    <cellStyle name="Vnos 4 2" xfId="8011" xr:uid="{00000000-0005-0000-0000-0000511F0000}"/>
    <cellStyle name="Vnos 4 2 2" xfId="8012" xr:uid="{00000000-0005-0000-0000-0000521F0000}"/>
    <cellStyle name="Vnos 4 3" xfId="8013" xr:uid="{00000000-0005-0000-0000-0000531F0000}"/>
    <cellStyle name="Vnos 4 3 2" xfId="8014" xr:uid="{00000000-0005-0000-0000-0000541F0000}"/>
    <cellStyle name="Vnos 4 4" xfId="8015" xr:uid="{00000000-0005-0000-0000-0000551F0000}"/>
    <cellStyle name="Vnos 4 4 2" xfId="8016" xr:uid="{00000000-0005-0000-0000-0000561F0000}"/>
    <cellStyle name="Vnos 4 4 2 2" xfId="8017" xr:uid="{00000000-0005-0000-0000-0000571F0000}"/>
    <cellStyle name="Vnos 4 4 3" xfId="8018" xr:uid="{00000000-0005-0000-0000-0000581F0000}"/>
    <cellStyle name="Vnos 4 5" xfId="8019" xr:uid="{00000000-0005-0000-0000-0000591F0000}"/>
    <cellStyle name="Vnos 4 5 2" xfId="8020" xr:uid="{00000000-0005-0000-0000-00005A1F0000}"/>
    <cellStyle name="Vnos 4_VODOVODNA INSTALACIJA" xfId="8021" xr:uid="{00000000-0005-0000-0000-00005B1F0000}"/>
    <cellStyle name="Vnos 5" xfId="8022" xr:uid="{00000000-0005-0000-0000-00005C1F0000}"/>
    <cellStyle name="Vnos 5 2" xfId="8023" xr:uid="{00000000-0005-0000-0000-00005D1F0000}"/>
    <cellStyle name="Vnos 5 3" xfId="8024" xr:uid="{00000000-0005-0000-0000-00005E1F0000}"/>
    <cellStyle name="Vsota 2" xfId="8025" xr:uid="{00000000-0005-0000-0000-00005F1F0000}"/>
    <cellStyle name="Vsota 2 2" xfId="8026" xr:uid="{00000000-0005-0000-0000-0000601F0000}"/>
    <cellStyle name="Vsota 2 2 2" xfId="8027" xr:uid="{00000000-0005-0000-0000-0000611F0000}"/>
    <cellStyle name="Vsota 2 2 2 2" xfId="8028" xr:uid="{00000000-0005-0000-0000-0000621F0000}"/>
    <cellStyle name="Vsota 2 2 3" xfId="8029" xr:uid="{00000000-0005-0000-0000-0000631F0000}"/>
    <cellStyle name="Vsota 2 2 3 2" xfId="8030" xr:uid="{00000000-0005-0000-0000-0000641F0000}"/>
    <cellStyle name="Vsota 2 2 4" xfId="8031" xr:uid="{00000000-0005-0000-0000-0000651F0000}"/>
    <cellStyle name="Vsota 2 2 5" xfId="8032" xr:uid="{00000000-0005-0000-0000-0000661F0000}"/>
    <cellStyle name="Vsota 2 3" xfId="8033" xr:uid="{00000000-0005-0000-0000-0000671F0000}"/>
    <cellStyle name="Vsota 2 3 2" xfId="8034" xr:uid="{00000000-0005-0000-0000-0000681F0000}"/>
    <cellStyle name="Vsota 2 4" xfId="8035" xr:uid="{00000000-0005-0000-0000-0000691F0000}"/>
    <cellStyle name="Vsota 2 5" xfId="8036" xr:uid="{00000000-0005-0000-0000-00006A1F0000}"/>
    <cellStyle name="Vsota 2 6" xfId="8037" xr:uid="{00000000-0005-0000-0000-00006B1F0000}"/>
    <cellStyle name="Vsota 2_VODOVODNA INSTALACIJA" xfId="8038" xr:uid="{00000000-0005-0000-0000-00006C1F0000}"/>
    <cellStyle name="Vsota 3" xfId="8039" xr:uid="{00000000-0005-0000-0000-00006D1F0000}"/>
    <cellStyle name="Vsota 3 2" xfId="8040" xr:uid="{00000000-0005-0000-0000-00006E1F0000}"/>
    <cellStyle name="Vsota 3 2 2" xfId="8041" xr:uid="{00000000-0005-0000-0000-00006F1F0000}"/>
    <cellStyle name="Vsota 3 3" xfId="8042" xr:uid="{00000000-0005-0000-0000-0000701F0000}"/>
    <cellStyle name="Vsota 3 3 2" xfId="8043" xr:uid="{00000000-0005-0000-0000-0000711F0000}"/>
    <cellStyle name="Vsota 3_VODOVODNA INSTALACIJA" xfId="8044" xr:uid="{00000000-0005-0000-0000-0000721F0000}"/>
    <cellStyle name="Vsota 4" xfId="8045" xr:uid="{00000000-0005-0000-0000-0000731F0000}"/>
    <cellStyle name="Vsota 4 2" xfId="8046" xr:uid="{00000000-0005-0000-0000-0000741F0000}"/>
    <cellStyle name="Vsota 4 2 2" xfId="8047" xr:uid="{00000000-0005-0000-0000-0000751F0000}"/>
    <cellStyle name="Vsota 4 3" xfId="8048" xr:uid="{00000000-0005-0000-0000-0000761F0000}"/>
    <cellStyle name="Vsota 4 4" xfId="8049" xr:uid="{00000000-0005-0000-0000-0000771F0000}"/>
    <cellStyle name="Vsota 4 4 2" xfId="8050" xr:uid="{00000000-0005-0000-0000-0000781F0000}"/>
    <cellStyle name="Vsota 4 4 2 2" xfId="8051" xr:uid="{00000000-0005-0000-0000-0000791F0000}"/>
    <cellStyle name="Vsota 4 4 3" xfId="8052" xr:uid="{00000000-0005-0000-0000-00007A1F0000}"/>
    <cellStyle name="Vsota 4 5" xfId="8053" xr:uid="{00000000-0005-0000-0000-00007B1F0000}"/>
    <cellStyle name="Vsota 4 5 2" xfId="8054" xr:uid="{00000000-0005-0000-0000-00007C1F0000}"/>
    <cellStyle name="Vsota 4 6" xfId="8055" xr:uid="{00000000-0005-0000-0000-00007D1F0000}"/>
    <cellStyle name="Währung_ANBODECK" xfId="8058" xr:uid="{00000000-0005-0000-0000-0000801F0000}"/>
    <cellStyle name="Warning Text" xfId="8056" xr:uid="{00000000-0005-0000-0000-00007E1F0000}"/>
    <cellStyle name="Warning Text 2" xfId="8057" xr:uid="{00000000-0005-0000-0000-00007F1F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70C0"/>
      <rgbColor rgb="FFC0C0C0"/>
      <rgbColor rgb="FF808080"/>
      <rgbColor rgb="FFAFABAB"/>
      <rgbColor rgb="FF993366"/>
      <rgbColor rgb="FFFFFFCC"/>
      <rgbColor rgb="FFCCFFFF"/>
      <rgbColor rgb="FF660066"/>
      <rgbColor rgb="FFFF8080"/>
      <rgbColor rgb="FF0066CC"/>
      <rgbColor rgb="FFCCCCFF"/>
      <rgbColor rgb="FF000080"/>
      <rgbColor rgb="FFFF00FF"/>
      <rgbColor rgb="FFE0E000"/>
      <rgbColor rgb="FF00FFFF"/>
      <rgbColor rgb="FF800080"/>
      <rgbColor rgb="FF800000"/>
      <rgbColor rgb="FF0563C1"/>
      <rgbColor rgb="FF0000FF"/>
      <rgbColor rgb="FF00CCFF"/>
      <rgbColor rgb="FFE0E0E0"/>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sistemov Office 2013–2022">
  <a:themeElements>
    <a:clrScheme name="Office 2013–2022">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AFABAB"/>
    <pageSetUpPr fitToPage="1"/>
  </sheetPr>
  <dimension ref="A1:P160"/>
  <sheetViews>
    <sheetView tabSelected="1" view="pageBreakPreview" zoomScale="60" zoomScaleNormal="100" workbookViewId="0">
      <selection activeCell="D20" sqref="D20"/>
    </sheetView>
  </sheetViews>
  <sheetFormatPr defaultColWidth="9.140625" defaultRowHeight="12.75" customHeight="1"/>
  <cols>
    <col min="1" max="1" width="17.5703125" style="5" customWidth="1"/>
    <col min="2" max="2" width="50.7109375" style="5" customWidth="1"/>
    <col min="3" max="3" width="9" style="5" customWidth="1"/>
    <col min="4" max="4" width="17.140625" style="6" customWidth="1"/>
    <col min="5" max="5" width="10.7109375" style="7" customWidth="1"/>
    <col min="6" max="6" width="50.7109375" style="8" customWidth="1"/>
    <col min="7" max="7" width="10.7109375" style="9" customWidth="1"/>
    <col min="8" max="9" width="9.140625" style="6"/>
    <col min="10" max="10" width="9.140625" style="10"/>
    <col min="11" max="11" width="18" style="10" customWidth="1"/>
    <col min="12" max="12" width="18" style="11" customWidth="1"/>
    <col min="13" max="13" width="1.7109375" style="11" customWidth="1"/>
    <col min="14" max="16" width="9.140625" style="11"/>
    <col min="17" max="16384" width="9.140625" style="5"/>
  </cols>
  <sheetData>
    <row r="1" spans="1:16"/>
    <row r="2" spans="1:16"/>
    <row r="3" spans="1:16"/>
    <row r="4" spans="1:16"/>
    <row r="5" spans="1:16"/>
    <row r="6" spans="1:16">
      <c r="A6" s="5" t="s">
        <v>0</v>
      </c>
      <c r="B6" s="12" t="s">
        <v>1</v>
      </c>
    </row>
    <row r="7" spans="1:16" s="16" customFormat="1" ht="15" customHeight="1">
      <c r="A7" s="5"/>
      <c r="B7" s="12" t="s">
        <v>2</v>
      </c>
      <c r="C7" s="5"/>
      <c r="D7" s="6"/>
      <c r="E7" s="5"/>
      <c r="F7" s="5"/>
      <c r="G7" s="5"/>
      <c r="H7" s="5"/>
      <c r="I7" s="13"/>
      <c r="J7" s="14"/>
      <c r="K7" s="14"/>
      <c r="L7" s="15"/>
      <c r="M7" s="15"/>
      <c r="N7" s="15"/>
      <c r="O7" s="15"/>
      <c r="P7" s="15"/>
    </row>
    <row r="8" spans="1:16" s="16" customFormat="1" ht="15" customHeight="1">
      <c r="A8" s="5"/>
      <c r="B8" s="12"/>
      <c r="C8" s="5"/>
      <c r="D8" s="6"/>
      <c r="E8" s="17"/>
      <c r="F8" s="18"/>
      <c r="G8" s="19"/>
      <c r="H8" s="20"/>
      <c r="I8" s="13"/>
      <c r="J8" s="14"/>
      <c r="K8" s="14"/>
      <c r="L8" s="15"/>
      <c r="M8" s="15"/>
      <c r="N8" s="15"/>
      <c r="O8" s="15"/>
      <c r="P8" s="15"/>
    </row>
    <row r="9" spans="1:16" s="16" customFormat="1" ht="15" customHeight="1">
      <c r="A9" s="5"/>
      <c r="B9" s="12"/>
      <c r="C9" s="5"/>
      <c r="D9" s="20"/>
      <c r="E9" s="5"/>
      <c r="F9" s="5"/>
      <c r="G9" s="5"/>
      <c r="H9" s="5"/>
      <c r="I9" s="13"/>
      <c r="J9" s="14"/>
      <c r="K9" s="14"/>
      <c r="L9" s="15"/>
      <c r="M9" s="15"/>
      <c r="N9" s="15"/>
      <c r="O9" s="15"/>
      <c r="P9" s="15"/>
    </row>
    <row r="10" spans="1:16" s="16" customFormat="1" ht="19.5" customHeight="1">
      <c r="A10" s="5" t="s">
        <v>3</v>
      </c>
      <c r="B10" s="79" t="s">
        <v>325</v>
      </c>
      <c r="C10" s="79"/>
      <c r="D10" s="79"/>
      <c r="E10" s="17"/>
      <c r="F10" s="21"/>
      <c r="G10" s="19"/>
      <c r="H10" s="20"/>
      <c r="I10" s="13"/>
      <c r="J10" s="14"/>
      <c r="K10" s="14"/>
      <c r="L10" s="15"/>
      <c r="M10" s="15"/>
      <c r="N10" s="15"/>
      <c r="O10" s="15"/>
      <c r="P10" s="15"/>
    </row>
    <row r="11" spans="1:16" s="16" customFormat="1" ht="18" customHeight="1">
      <c r="A11" s="5"/>
      <c r="B11" s="79"/>
      <c r="C11" s="79"/>
      <c r="D11" s="79"/>
      <c r="E11" s="17"/>
      <c r="F11" s="21"/>
      <c r="G11" s="19"/>
      <c r="H11" s="20"/>
      <c r="I11" s="13"/>
      <c r="J11" s="14"/>
      <c r="K11" s="14"/>
      <c r="L11" s="15"/>
      <c r="M11" s="15"/>
      <c r="N11" s="15"/>
      <c r="O11" s="15"/>
      <c r="P11" s="15"/>
    </row>
    <row r="12" spans="1:16" ht="15" customHeight="1">
      <c r="B12" s="12"/>
      <c r="D12" s="20"/>
    </row>
    <row r="13" spans="1:16" s="16" customFormat="1" ht="40.5" customHeight="1">
      <c r="A13" s="22" t="s">
        <v>4</v>
      </c>
      <c r="B13" s="80" t="s">
        <v>5</v>
      </c>
      <c r="C13" s="80"/>
      <c r="D13" s="80"/>
      <c r="E13" s="5"/>
      <c r="F13" s="5"/>
      <c r="G13" s="5"/>
      <c r="H13" s="5"/>
      <c r="I13" s="13"/>
      <c r="J13" s="14"/>
      <c r="K13" s="14"/>
      <c r="L13" s="15"/>
      <c r="M13" s="15"/>
      <c r="N13" s="15"/>
      <c r="O13" s="15"/>
      <c r="P13" s="15"/>
    </row>
    <row r="14" spans="1:16" s="16" customFormat="1" ht="18">
      <c r="A14" s="22"/>
      <c r="B14" s="4"/>
      <c r="C14" s="4"/>
      <c r="D14" s="4"/>
      <c r="E14" s="5"/>
      <c r="F14" s="5"/>
      <c r="G14" s="5"/>
      <c r="H14" s="5"/>
      <c r="I14" s="13"/>
      <c r="J14" s="14"/>
      <c r="K14" s="14"/>
      <c r="L14" s="15"/>
      <c r="M14" s="15"/>
      <c r="N14" s="15"/>
      <c r="O14" s="15"/>
      <c r="P14" s="15"/>
    </row>
    <row r="15" spans="1:16" s="16" customFormat="1" ht="15" customHeight="1">
      <c r="A15" s="5"/>
      <c r="B15" s="23"/>
      <c r="C15" s="23"/>
      <c r="D15" s="5"/>
      <c r="E15" s="5"/>
      <c r="F15" s="5"/>
      <c r="G15" s="5"/>
      <c r="H15" s="5"/>
      <c r="I15" s="13"/>
      <c r="J15" s="14"/>
      <c r="K15" s="14"/>
      <c r="L15" s="15"/>
      <c r="M15" s="15"/>
      <c r="N15" s="15"/>
      <c r="O15" s="15"/>
      <c r="P15" s="15"/>
    </row>
    <row r="16" spans="1:16" ht="15.75">
      <c r="A16" s="5" t="s">
        <v>6</v>
      </c>
      <c r="B16" s="12" t="s">
        <v>7</v>
      </c>
      <c r="C16" s="24"/>
      <c r="D16" s="5"/>
      <c r="E16" s="5"/>
      <c r="F16" s="5"/>
      <c r="G16" s="5"/>
      <c r="H16" s="5"/>
    </row>
    <row r="17" spans="1:16" ht="15.75">
      <c r="B17" s="24" t="s">
        <v>322</v>
      </c>
      <c r="C17" s="24"/>
      <c r="D17" s="25">
        <f>'1. FAZA'!F11</f>
        <v>0</v>
      </c>
      <c r="E17" s="5"/>
      <c r="F17" s="5"/>
      <c r="G17" s="5"/>
      <c r="H17" s="5"/>
    </row>
    <row r="18" spans="1:16" s="27" customFormat="1" ht="15.75">
      <c r="A18" s="5"/>
      <c r="B18" s="24" t="s">
        <v>321</v>
      </c>
      <c r="C18" s="5"/>
      <c r="D18" s="25">
        <f>'2. FAZA - JUŽNI DEL'!F14</f>
        <v>0</v>
      </c>
      <c r="E18" s="5"/>
      <c r="F18" s="5"/>
      <c r="G18" s="5"/>
      <c r="H18" s="5"/>
      <c r="I18" s="13"/>
      <c r="J18" s="14"/>
      <c r="K18" s="14"/>
      <c r="L18" s="26"/>
      <c r="M18" s="26"/>
      <c r="N18" s="26"/>
      <c r="O18" s="26"/>
      <c r="P18" s="26"/>
    </row>
    <row r="19" spans="1:16" s="27" customFormat="1" ht="15.75">
      <c r="A19" s="5"/>
      <c r="B19" s="24" t="s">
        <v>323</v>
      </c>
      <c r="C19" s="5"/>
      <c r="D19" s="25">
        <f>'2. FAZA - SEVERNI DEL'!F12</f>
        <v>0</v>
      </c>
      <c r="E19" s="5"/>
      <c r="F19" s="5"/>
      <c r="G19" s="5"/>
      <c r="H19" s="5"/>
      <c r="I19" s="13"/>
      <c r="J19" s="14"/>
      <c r="K19" s="14"/>
      <c r="L19" s="26"/>
      <c r="M19" s="26"/>
      <c r="N19" s="26"/>
      <c r="O19" s="26"/>
      <c r="P19" s="26"/>
    </row>
    <row r="20" spans="1:16" s="31" customFormat="1" ht="15.75">
      <c r="A20" s="24"/>
      <c r="B20" s="24" t="s">
        <v>8</v>
      </c>
      <c r="C20" s="24"/>
      <c r="D20" s="25">
        <f>SUM(D17:D19)</f>
        <v>0</v>
      </c>
      <c r="E20" s="24"/>
      <c r="F20" s="24"/>
      <c r="G20" s="24"/>
      <c r="H20" s="24"/>
      <c r="I20" s="28"/>
      <c r="J20" s="29"/>
      <c r="K20" s="29"/>
      <c r="L20" s="30"/>
      <c r="M20" s="30"/>
      <c r="N20" s="30"/>
      <c r="O20" s="30"/>
      <c r="P20" s="30"/>
    </row>
    <row r="21" spans="1:16" s="31" customFormat="1" ht="15.75">
      <c r="A21" s="24"/>
      <c r="B21" s="24" t="s">
        <v>9</v>
      </c>
      <c r="C21" s="24"/>
      <c r="D21" s="25">
        <f>D20*0.22</f>
        <v>0</v>
      </c>
      <c r="E21" s="24"/>
      <c r="F21" s="24"/>
      <c r="G21" s="24"/>
      <c r="H21" s="24"/>
      <c r="I21" s="28"/>
      <c r="J21" s="29"/>
      <c r="K21" s="29"/>
      <c r="L21" s="30"/>
      <c r="M21" s="30"/>
      <c r="N21" s="30"/>
      <c r="O21" s="30"/>
      <c r="P21" s="30"/>
    </row>
    <row r="22" spans="1:16" s="31" customFormat="1" ht="15.75">
      <c r="A22" s="24"/>
      <c r="B22" s="24"/>
      <c r="C22" s="24"/>
      <c r="D22" s="25"/>
      <c r="E22" s="32"/>
      <c r="F22" s="33"/>
      <c r="H22" s="34"/>
      <c r="I22" s="28"/>
      <c r="J22" s="29"/>
      <c r="K22" s="29"/>
      <c r="L22" s="30"/>
      <c r="M22" s="30"/>
      <c r="N22" s="30"/>
      <c r="O22" s="30"/>
      <c r="P22" s="30"/>
    </row>
    <row r="23" spans="1:16" s="31" customFormat="1" ht="15.75">
      <c r="A23" s="24"/>
      <c r="B23" s="35" t="s">
        <v>10</v>
      </c>
      <c r="C23" s="35"/>
      <c r="D23" s="36">
        <f>SUM(D20:D21)</f>
        <v>0</v>
      </c>
      <c r="E23" s="32"/>
      <c r="F23" s="33"/>
      <c r="H23" s="34"/>
      <c r="I23" s="28"/>
      <c r="J23" s="29"/>
      <c r="K23" s="29"/>
      <c r="L23" s="30"/>
      <c r="M23" s="30"/>
      <c r="N23" s="30"/>
      <c r="O23" s="30"/>
      <c r="P23" s="30"/>
    </row>
    <row r="24" spans="1:16" s="31" customFormat="1" ht="15.75">
      <c r="A24" s="24"/>
      <c r="B24" s="24"/>
      <c r="C24" s="24"/>
      <c r="D24" s="25"/>
      <c r="E24" s="32"/>
      <c r="F24" s="33"/>
      <c r="G24" s="32"/>
      <c r="H24" s="34"/>
      <c r="I24" s="28"/>
      <c r="J24" s="29"/>
      <c r="K24" s="29"/>
      <c r="L24" s="30"/>
      <c r="M24" s="30"/>
      <c r="N24" s="30"/>
      <c r="O24" s="30"/>
      <c r="P24" s="30"/>
    </row>
    <row r="25" spans="1:16" s="31" customFormat="1" ht="15.75">
      <c r="A25" s="24"/>
      <c r="B25" s="24"/>
      <c r="C25" s="24"/>
      <c r="D25" s="24"/>
      <c r="E25" s="32"/>
      <c r="F25" s="33"/>
      <c r="G25" s="32"/>
      <c r="H25" s="34"/>
      <c r="I25" s="28"/>
      <c r="J25" s="29"/>
      <c r="K25" s="29"/>
      <c r="L25" s="30"/>
      <c r="M25" s="30"/>
      <c r="N25" s="30"/>
      <c r="O25" s="30"/>
      <c r="P25" s="30"/>
    </row>
    <row r="26" spans="1:16" s="31" customFormat="1" ht="15.75">
      <c r="A26" s="24"/>
      <c r="B26" s="24"/>
      <c r="C26" s="24"/>
      <c r="D26" s="24"/>
      <c r="E26" s="24"/>
      <c r="F26" s="24"/>
      <c r="G26" s="24"/>
      <c r="H26" s="24"/>
      <c r="I26" s="28"/>
      <c r="J26" s="29"/>
      <c r="K26" s="29"/>
      <c r="L26" s="30"/>
      <c r="M26" s="30"/>
      <c r="N26" s="30"/>
      <c r="O26" s="30"/>
      <c r="P26" s="30"/>
    </row>
    <row r="27" spans="1:16" s="24" customFormat="1" ht="15.75">
      <c r="D27" s="25"/>
    </row>
    <row r="28" spans="1:16" s="37" customFormat="1">
      <c r="A28" s="5"/>
      <c r="C28" s="5"/>
      <c r="D28" s="5"/>
      <c r="E28" s="38"/>
      <c r="F28" s="39"/>
      <c r="G28" s="40"/>
      <c r="H28" s="41"/>
      <c r="I28" s="41"/>
      <c r="J28" s="42"/>
      <c r="K28" s="42"/>
      <c r="L28" s="43"/>
      <c r="M28" s="43"/>
      <c r="N28" s="43"/>
      <c r="O28" s="43"/>
      <c r="P28" s="43"/>
    </row>
    <row r="29" spans="1:16" s="37" customFormat="1">
      <c r="A29" s="5"/>
      <c r="C29" s="5"/>
      <c r="D29" s="5"/>
      <c r="E29" s="44"/>
      <c r="F29" s="81"/>
      <c r="G29" s="81"/>
      <c r="H29" s="81"/>
      <c r="I29" s="81"/>
      <c r="J29" s="81"/>
      <c r="K29" s="81"/>
      <c r="L29" s="81"/>
      <c r="M29" s="43"/>
      <c r="N29" s="43"/>
      <c r="O29" s="43"/>
      <c r="P29" s="43"/>
    </row>
    <row r="30" spans="1:16" s="51" customFormat="1">
      <c r="A30" s="5"/>
      <c r="B30" s="12"/>
      <c r="C30" s="5"/>
      <c r="D30" s="5"/>
      <c r="E30" s="45"/>
      <c r="F30" s="46"/>
      <c r="G30" s="47"/>
      <c r="H30" s="48"/>
      <c r="I30" s="48"/>
      <c r="J30" s="49"/>
      <c r="K30" s="49"/>
      <c r="L30" s="50"/>
      <c r="M30" s="50"/>
      <c r="N30" s="50"/>
      <c r="O30" s="50"/>
      <c r="P30" s="50"/>
    </row>
    <row r="31" spans="1:16" s="51" customFormat="1">
      <c r="A31" s="5"/>
      <c r="B31" s="12"/>
      <c r="C31" s="5"/>
      <c r="D31" s="5"/>
      <c r="E31" s="38"/>
      <c r="F31" s="46"/>
      <c r="G31" s="52"/>
      <c r="H31" s="53"/>
      <c r="I31" s="53"/>
      <c r="J31" s="54"/>
      <c r="K31" s="54"/>
      <c r="L31" s="50"/>
      <c r="M31" s="50"/>
      <c r="N31" s="50"/>
      <c r="O31" s="50"/>
      <c r="P31" s="50"/>
    </row>
    <row r="32" spans="1:16" s="16" customFormat="1" ht="14.25">
      <c r="A32" s="5"/>
      <c r="B32" s="12"/>
      <c r="C32" s="5"/>
      <c r="D32" s="5"/>
      <c r="E32" s="17"/>
      <c r="F32" s="21"/>
      <c r="G32" s="19"/>
      <c r="H32" s="20"/>
      <c r="I32" s="13"/>
      <c r="J32" s="14"/>
      <c r="K32" s="14"/>
      <c r="L32" s="15"/>
      <c r="M32" s="15"/>
      <c r="N32" s="15"/>
      <c r="O32" s="15"/>
      <c r="P32" s="15"/>
    </row>
    <row r="33" spans="1:16" s="16" customFormat="1" ht="14.25">
      <c r="A33" s="5"/>
      <c r="B33" s="12"/>
      <c r="C33" s="5"/>
      <c r="D33" s="20"/>
      <c r="E33" s="17"/>
      <c r="F33" s="21"/>
      <c r="G33" s="19"/>
      <c r="H33" s="20"/>
      <c r="I33" s="13"/>
      <c r="J33" s="14"/>
      <c r="K33" s="14"/>
      <c r="L33" s="15"/>
      <c r="M33" s="15"/>
      <c r="N33" s="15"/>
      <c r="O33" s="15"/>
      <c r="P33" s="15"/>
    </row>
    <row r="34" spans="1:16" s="16" customFormat="1" ht="14.25">
      <c r="A34" s="5"/>
      <c r="B34" s="12"/>
      <c r="C34" s="5"/>
      <c r="D34" s="20"/>
      <c r="E34" s="17"/>
      <c r="F34" s="21"/>
      <c r="G34" s="19"/>
      <c r="H34" s="20"/>
      <c r="I34" s="13"/>
      <c r="J34" s="14"/>
      <c r="K34" s="14"/>
      <c r="L34" s="15"/>
      <c r="M34" s="15"/>
      <c r="N34" s="15"/>
      <c r="O34" s="15"/>
      <c r="P34" s="15"/>
    </row>
    <row r="35" spans="1:16" s="16" customFormat="1" ht="14.25">
      <c r="A35" s="5" t="s">
        <v>11</v>
      </c>
      <c r="B35" s="12" t="s">
        <v>12</v>
      </c>
      <c r="C35" s="5"/>
      <c r="D35" s="20"/>
      <c r="E35" s="17"/>
      <c r="F35" s="21"/>
      <c r="G35" s="19"/>
      <c r="H35" s="20"/>
      <c r="I35" s="13"/>
      <c r="J35" s="14"/>
      <c r="K35" s="14"/>
      <c r="L35" s="15"/>
      <c r="M35" s="15"/>
      <c r="N35" s="15"/>
      <c r="O35" s="15"/>
      <c r="P35" s="15"/>
    </row>
    <row r="36" spans="1:16" s="16" customFormat="1" ht="14.25">
      <c r="A36" s="5" t="s">
        <v>13</v>
      </c>
      <c r="B36" s="12" t="s">
        <v>324</v>
      </c>
      <c r="C36" s="5"/>
      <c r="D36" s="5"/>
      <c r="E36" s="17"/>
      <c r="F36" s="21"/>
      <c r="G36" s="19"/>
      <c r="H36" s="20"/>
      <c r="I36" s="13"/>
      <c r="J36" s="14"/>
      <c r="K36" s="14"/>
      <c r="L36" s="15"/>
      <c r="M36" s="15"/>
      <c r="N36" s="15"/>
      <c r="O36" s="15"/>
      <c r="P36" s="15"/>
    </row>
    <row r="37" spans="1:16" s="16" customFormat="1" ht="14.25">
      <c r="A37" s="5" t="s">
        <v>14</v>
      </c>
      <c r="B37" s="12" t="s">
        <v>15</v>
      </c>
      <c r="C37" s="5"/>
      <c r="D37" s="20"/>
      <c r="E37" s="17"/>
      <c r="F37" s="21"/>
      <c r="G37" s="19"/>
      <c r="H37" s="20"/>
      <c r="I37" s="13"/>
      <c r="J37" s="14"/>
      <c r="K37" s="14"/>
      <c r="L37" s="15"/>
      <c r="M37" s="15"/>
      <c r="N37" s="15"/>
      <c r="O37" s="15"/>
      <c r="P37" s="15"/>
    </row>
    <row r="38" spans="1:16" s="16" customFormat="1" ht="25.5">
      <c r="A38" s="8" t="s">
        <v>16</v>
      </c>
      <c r="B38" s="12" t="s">
        <v>17</v>
      </c>
      <c r="C38" s="5"/>
      <c r="D38" s="20"/>
      <c r="E38" s="17"/>
      <c r="F38" s="21"/>
      <c r="G38" s="19"/>
      <c r="H38" s="20"/>
      <c r="I38" s="13"/>
      <c r="J38" s="14"/>
      <c r="K38" s="14"/>
      <c r="L38" s="15"/>
      <c r="M38" s="15"/>
      <c r="N38" s="15"/>
      <c r="O38" s="15"/>
      <c r="P38" s="15"/>
    </row>
    <row r="39" spans="1:16" s="16" customFormat="1" ht="14.25">
      <c r="A39" s="5" t="s">
        <v>18</v>
      </c>
      <c r="B39" s="12" t="s">
        <v>19</v>
      </c>
      <c r="C39" s="5" t="s">
        <v>20</v>
      </c>
      <c r="D39" s="20"/>
      <c r="E39" s="17"/>
      <c r="F39" s="21"/>
      <c r="G39" s="19"/>
      <c r="H39" s="20"/>
      <c r="I39" s="13"/>
      <c r="J39" s="14"/>
      <c r="K39" s="14"/>
      <c r="L39" s="15"/>
      <c r="M39" s="15"/>
      <c r="N39" s="15"/>
      <c r="O39" s="15"/>
      <c r="P39" s="15"/>
    </row>
    <row r="41" spans="1:16" s="16" customFormat="1" ht="14.25">
      <c r="A41" s="5"/>
      <c r="B41" s="5"/>
      <c r="C41" s="5"/>
      <c r="D41" s="6"/>
      <c r="E41" s="17"/>
      <c r="F41" s="18"/>
      <c r="G41" s="19"/>
      <c r="H41" s="20"/>
      <c r="I41" s="13"/>
      <c r="J41" s="14"/>
      <c r="K41" s="14"/>
      <c r="L41" s="15"/>
      <c r="M41" s="15"/>
      <c r="N41" s="15"/>
      <c r="O41" s="15"/>
      <c r="P41" s="15"/>
    </row>
    <row r="42" spans="1:16" s="16" customFormat="1" ht="12.75" customHeight="1">
      <c r="A42" s="5"/>
      <c r="B42" s="5"/>
      <c r="C42" s="5"/>
      <c r="D42" s="6"/>
      <c r="E42" s="17"/>
      <c r="F42" s="18"/>
      <c r="G42" s="19"/>
      <c r="H42" s="20"/>
      <c r="I42" s="13"/>
      <c r="J42" s="14"/>
      <c r="K42" s="14"/>
      <c r="L42" s="15"/>
      <c r="M42" s="15"/>
      <c r="N42" s="15"/>
      <c r="O42" s="15"/>
      <c r="P42" s="15"/>
    </row>
    <row r="43" spans="1:16" s="16" customFormat="1" ht="12.75" customHeight="1">
      <c r="A43" s="5"/>
      <c r="B43" s="5"/>
      <c r="C43" s="5"/>
      <c r="D43" s="6"/>
      <c r="E43" s="17"/>
      <c r="F43" s="3"/>
      <c r="G43" s="27"/>
      <c r="H43" s="20"/>
      <c r="I43" s="13"/>
      <c r="J43" s="14"/>
      <c r="K43" s="14"/>
      <c r="L43" s="15"/>
      <c r="M43" s="15"/>
      <c r="N43" s="15"/>
      <c r="O43" s="15"/>
      <c r="P43" s="15"/>
    </row>
    <row r="44" spans="1:16" s="16" customFormat="1" ht="12.75" customHeight="1">
      <c r="A44" s="5"/>
      <c r="B44" s="5"/>
      <c r="C44" s="5"/>
      <c r="D44" s="6"/>
      <c r="E44" s="17"/>
      <c r="F44" s="21"/>
      <c r="G44" s="19"/>
      <c r="H44" s="20"/>
      <c r="I44" s="13"/>
      <c r="J44" s="14"/>
      <c r="K44" s="14"/>
      <c r="L44" s="15"/>
      <c r="M44" s="15"/>
      <c r="N44" s="15"/>
      <c r="O44" s="15"/>
      <c r="P44" s="15"/>
    </row>
    <row r="47" spans="1:16" s="16" customFormat="1" ht="12.75" customHeight="1">
      <c r="A47" s="5"/>
      <c r="B47" s="5"/>
      <c r="C47" s="5"/>
      <c r="D47" s="6"/>
      <c r="E47" s="17"/>
      <c r="F47" s="55"/>
      <c r="G47" s="19"/>
      <c r="H47" s="20"/>
      <c r="I47" s="13"/>
      <c r="J47" s="14"/>
      <c r="K47" s="14"/>
      <c r="L47" s="15"/>
      <c r="M47" s="15"/>
      <c r="N47" s="15"/>
      <c r="O47" s="15"/>
      <c r="P47" s="15"/>
    </row>
    <row r="48" spans="1:16" s="16" customFormat="1" ht="12.75" customHeight="1">
      <c r="A48" s="5"/>
      <c r="B48" s="5"/>
      <c r="C48" s="5"/>
      <c r="D48" s="6"/>
      <c r="E48" s="17"/>
      <c r="F48" s="18"/>
      <c r="G48" s="19"/>
      <c r="H48" s="20"/>
      <c r="I48" s="13"/>
      <c r="J48" s="14"/>
      <c r="K48" s="14"/>
      <c r="L48" s="15"/>
      <c r="M48" s="15"/>
      <c r="N48" s="15"/>
      <c r="O48" s="15"/>
      <c r="P48" s="15"/>
    </row>
    <row r="49" spans="1:16" s="16" customFormat="1" ht="12.75" customHeight="1">
      <c r="A49" s="5"/>
      <c r="B49" s="5"/>
      <c r="C49" s="5"/>
      <c r="D49" s="6"/>
      <c r="E49" s="17"/>
      <c r="F49" s="18"/>
      <c r="G49" s="19"/>
      <c r="H49" s="20"/>
      <c r="I49" s="13"/>
      <c r="J49" s="14"/>
      <c r="K49" s="14"/>
      <c r="L49" s="15"/>
      <c r="M49" s="15"/>
      <c r="N49" s="15"/>
      <c r="O49" s="15"/>
      <c r="P49" s="15"/>
    </row>
    <row r="50" spans="1:16" s="16" customFormat="1" ht="12.75" customHeight="1">
      <c r="A50" s="5"/>
      <c r="B50" s="5"/>
      <c r="C50" s="5"/>
      <c r="D50" s="6"/>
      <c r="E50" s="17"/>
      <c r="F50" s="3"/>
      <c r="G50" s="27"/>
      <c r="H50" s="20"/>
      <c r="I50" s="13"/>
      <c r="J50" s="14"/>
      <c r="K50" s="14"/>
      <c r="L50" s="15"/>
      <c r="M50" s="15"/>
      <c r="N50" s="15"/>
      <c r="O50" s="15"/>
      <c r="P50" s="15"/>
    </row>
    <row r="51" spans="1:16" s="16" customFormat="1" ht="12.75" customHeight="1">
      <c r="A51" s="5"/>
      <c r="B51" s="5"/>
      <c r="C51" s="5"/>
      <c r="D51" s="6"/>
      <c r="E51" s="17"/>
      <c r="F51" s="21"/>
      <c r="G51" s="19"/>
      <c r="H51" s="20"/>
      <c r="I51" s="13"/>
      <c r="J51" s="14"/>
      <c r="K51" s="14"/>
      <c r="L51" s="15"/>
      <c r="M51" s="15"/>
      <c r="N51" s="15"/>
      <c r="O51" s="15"/>
      <c r="P51" s="15"/>
    </row>
    <row r="52" spans="1:16" s="16" customFormat="1" ht="12.75" customHeight="1">
      <c r="A52" s="5"/>
      <c r="B52" s="5"/>
      <c r="C52" s="5"/>
      <c r="D52" s="6"/>
      <c r="E52" s="17"/>
      <c r="F52" s="21"/>
      <c r="G52" s="19"/>
      <c r="H52" s="20"/>
      <c r="I52" s="13"/>
      <c r="J52" s="14"/>
      <c r="K52" s="14"/>
      <c r="L52" s="15"/>
      <c r="M52" s="15"/>
      <c r="N52" s="15"/>
      <c r="O52" s="15"/>
      <c r="P52" s="15"/>
    </row>
    <row r="54" spans="1:16" ht="12.75" customHeight="1">
      <c r="F54" s="56"/>
    </row>
    <row r="55" spans="1:16" s="16" customFormat="1" ht="12.75" customHeight="1">
      <c r="A55" s="5"/>
      <c r="B55" s="5"/>
      <c r="C55" s="5"/>
      <c r="D55" s="6"/>
      <c r="E55" s="17"/>
      <c r="F55" s="18"/>
      <c r="G55" s="19"/>
      <c r="H55" s="20"/>
      <c r="I55" s="13"/>
      <c r="J55" s="14"/>
      <c r="K55" s="14"/>
      <c r="L55" s="15"/>
      <c r="M55" s="15"/>
      <c r="N55" s="15"/>
      <c r="O55" s="15"/>
      <c r="P55" s="15"/>
    </row>
    <row r="56" spans="1:16" s="16" customFormat="1" ht="12.75" customHeight="1">
      <c r="A56" s="5"/>
      <c r="B56" s="5"/>
      <c r="C56" s="5"/>
      <c r="D56" s="6"/>
      <c r="E56" s="17"/>
      <c r="F56" s="18"/>
      <c r="G56" s="19"/>
      <c r="H56" s="20"/>
      <c r="I56" s="13"/>
      <c r="J56" s="14"/>
      <c r="K56" s="14"/>
      <c r="L56" s="15"/>
      <c r="M56" s="15"/>
      <c r="N56" s="15"/>
      <c r="O56" s="15"/>
      <c r="P56" s="15"/>
    </row>
    <row r="57" spans="1:16" s="16" customFormat="1" ht="12.75" customHeight="1">
      <c r="A57" s="5"/>
      <c r="B57" s="5"/>
      <c r="C57" s="5"/>
      <c r="D57" s="6"/>
      <c r="E57" s="17"/>
      <c r="F57" s="3"/>
      <c r="G57" s="27"/>
      <c r="H57" s="20"/>
      <c r="I57" s="13"/>
      <c r="J57" s="14"/>
      <c r="K57" s="14"/>
      <c r="L57" s="15"/>
      <c r="M57" s="15"/>
      <c r="N57" s="15"/>
      <c r="O57" s="15"/>
      <c r="P57" s="15"/>
    </row>
    <row r="58" spans="1:16" s="16" customFormat="1" ht="12.75" customHeight="1">
      <c r="A58" s="5"/>
      <c r="B58" s="5"/>
      <c r="C58" s="5"/>
      <c r="D58" s="6"/>
      <c r="E58" s="17"/>
      <c r="F58" s="21"/>
      <c r="G58" s="19"/>
      <c r="H58" s="20"/>
      <c r="I58" s="13"/>
      <c r="J58" s="14"/>
      <c r="K58" s="14"/>
      <c r="L58" s="15"/>
      <c r="M58" s="15"/>
      <c r="N58" s="15"/>
      <c r="O58" s="15"/>
      <c r="P58" s="15"/>
    </row>
    <row r="61" spans="1:16" ht="12.75" customHeight="1">
      <c r="F61" s="21"/>
    </row>
    <row r="62" spans="1:16" s="16" customFormat="1" ht="12.75" customHeight="1">
      <c r="A62" s="5"/>
      <c r="B62" s="5"/>
      <c r="C62" s="5"/>
      <c r="D62" s="6"/>
      <c r="E62" s="17"/>
      <c r="F62" s="18"/>
      <c r="G62" s="19"/>
      <c r="H62" s="20"/>
      <c r="I62" s="13"/>
      <c r="J62" s="14"/>
      <c r="K62" s="14"/>
      <c r="L62" s="15"/>
      <c r="M62" s="15"/>
      <c r="N62" s="15"/>
      <c r="O62" s="15"/>
      <c r="P62" s="15"/>
    </row>
    <row r="63" spans="1:16" s="16" customFormat="1" ht="12.75" customHeight="1">
      <c r="A63" s="5"/>
      <c r="B63" s="5"/>
      <c r="C63" s="5"/>
      <c r="D63" s="6"/>
      <c r="E63" s="17"/>
      <c r="F63" s="18"/>
      <c r="G63" s="19"/>
      <c r="H63" s="20"/>
      <c r="I63" s="13"/>
      <c r="J63" s="14"/>
      <c r="K63" s="14"/>
      <c r="L63" s="15"/>
      <c r="M63" s="15"/>
      <c r="N63" s="15"/>
      <c r="O63" s="15"/>
      <c r="P63" s="15"/>
    </row>
    <row r="64" spans="1:16" s="16" customFormat="1" ht="12.75" customHeight="1">
      <c r="A64" s="5"/>
      <c r="B64" s="5"/>
      <c r="C64" s="5"/>
      <c r="D64" s="6"/>
      <c r="E64" s="17"/>
      <c r="F64" s="3"/>
      <c r="G64" s="27"/>
      <c r="H64" s="20"/>
      <c r="I64" s="13"/>
      <c r="J64" s="14"/>
      <c r="K64" s="14"/>
      <c r="L64" s="15"/>
      <c r="M64" s="15"/>
      <c r="N64" s="15"/>
      <c r="O64" s="15"/>
      <c r="P64" s="15"/>
    </row>
    <row r="65" spans="1:16" s="16" customFormat="1" ht="12.75" customHeight="1">
      <c r="A65" s="5"/>
      <c r="B65" s="5"/>
      <c r="C65" s="5"/>
      <c r="D65" s="6"/>
      <c r="E65" s="17"/>
      <c r="F65" s="21"/>
      <c r="G65" s="19"/>
      <c r="H65" s="20"/>
      <c r="I65" s="13"/>
      <c r="J65" s="14"/>
      <c r="K65" s="14"/>
      <c r="L65" s="15"/>
      <c r="M65" s="15"/>
      <c r="N65" s="15"/>
      <c r="O65" s="15"/>
      <c r="P65" s="15"/>
    </row>
    <row r="67" spans="1:16" s="27" customFormat="1" ht="12.75" customHeight="1">
      <c r="A67" s="5"/>
      <c r="B67" s="5"/>
      <c r="C67" s="5"/>
      <c r="D67" s="6"/>
      <c r="E67" s="17"/>
      <c r="F67" s="21"/>
      <c r="G67" s="19"/>
      <c r="H67" s="20"/>
      <c r="I67" s="13"/>
      <c r="J67" s="14"/>
      <c r="K67" s="14"/>
      <c r="L67" s="26"/>
      <c r="M67" s="26"/>
      <c r="N67" s="26"/>
      <c r="O67" s="26"/>
      <c r="P67" s="26"/>
    </row>
    <row r="68" spans="1:16" s="27" customFormat="1" ht="12.75" customHeight="1">
      <c r="A68" s="5"/>
      <c r="B68" s="5"/>
      <c r="C68" s="5"/>
      <c r="D68" s="6"/>
      <c r="E68" s="17"/>
      <c r="F68" s="21"/>
      <c r="G68" s="19"/>
      <c r="H68" s="20"/>
      <c r="I68" s="13"/>
      <c r="J68" s="14"/>
      <c r="K68" s="14"/>
      <c r="L68" s="26"/>
      <c r="M68" s="26"/>
      <c r="N68" s="26"/>
      <c r="O68" s="26"/>
      <c r="P68" s="26"/>
    </row>
    <row r="69" spans="1:16" s="16" customFormat="1" ht="12.75" customHeight="1">
      <c r="A69" s="5"/>
      <c r="B69" s="5"/>
      <c r="C69" s="5"/>
      <c r="D69" s="6"/>
      <c r="E69" s="17"/>
      <c r="F69" s="18"/>
      <c r="G69" s="19"/>
      <c r="H69" s="20"/>
      <c r="I69" s="13"/>
      <c r="J69" s="14"/>
      <c r="K69" s="14"/>
      <c r="L69" s="15"/>
      <c r="M69" s="15"/>
      <c r="N69" s="15"/>
      <c r="O69" s="15"/>
      <c r="P69" s="15"/>
    </row>
    <row r="70" spans="1:16" s="16" customFormat="1" ht="12.75" customHeight="1">
      <c r="A70" s="5"/>
      <c r="B70" s="5"/>
      <c r="C70" s="5"/>
      <c r="D70" s="6"/>
      <c r="E70" s="17"/>
      <c r="F70" s="18"/>
      <c r="G70" s="19"/>
      <c r="H70" s="20"/>
      <c r="I70" s="13"/>
      <c r="J70" s="14"/>
      <c r="K70" s="14"/>
      <c r="L70" s="15"/>
      <c r="M70" s="15"/>
      <c r="N70" s="15"/>
      <c r="O70" s="15"/>
      <c r="P70" s="15"/>
    </row>
    <row r="71" spans="1:16" s="16" customFormat="1" ht="12.75" customHeight="1">
      <c r="A71" s="5"/>
      <c r="B71" s="5"/>
      <c r="C71" s="5"/>
      <c r="D71" s="6"/>
      <c r="E71" s="17"/>
      <c r="F71" s="3"/>
      <c r="G71" s="27"/>
      <c r="H71" s="20"/>
      <c r="I71" s="13"/>
      <c r="J71" s="14"/>
      <c r="K71" s="14"/>
      <c r="L71" s="15"/>
      <c r="M71" s="15"/>
      <c r="N71" s="15"/>
      <c r="O71" s="15"/>
      <c r="P71" s="15"/>
    </row>
    <row r="72" spans="1:16" s="27" customFormat="1" ht="12.75" customHeight="1">
      <c r="A72" s="5"/>
      <c r="B72" s="5"/>
      <c r="C72" s="5"/>
      <c r="D72" s="6"/>
      <c r="E72" s="17"/>
      <c r="F72" s="21"/>
      <c r="G72" s="19"/>
      <c r="H72" s="20"/>
      <c r="I72" s="13"/>
      <c r="J72" s="14"/>
      <c r="K72" s="14"/>
      <c r="L72" s="26"/>
      <c r="M72" s="26"/>
      <c r="N72" s="26"/>
      <c r="O72" s="26"/>
      <c r="P72" s="26"/>
    </row>
    <row r="73" spans="1:16" s="27" customFormat="1" ht="12.75" customHeight="1">
      <c r="A73" s="5"/>
      <c r="B73" s="5"/>
      <c r="C73" s="5"/>
      <c r="D73" s="6"/>
      <c r="E73" s="17"/>
      <c r="F73" s="21"/>
      <c r="G73" s="19"/>
      <c r="H73" s="20"/>
      <c r="I73" s="13"/>
      <c r="J73" s="14"/>
      <c r="K73" s="14"/>
      <c r="L73" s="26"/>
      <c r="M73" s="26"/>
      <c r="N73" s="26"/>
      <c r="O73" s="26"/>
      <c r="P73" s="26"/>
    </row>
    <row r="74" spans="1:16" s="27" customFormat="1" ht="12.75" customHeight="1">
      <c r="A74" s="5"/>
      <c r="B74" s="5"/>
      <c r="C74" s="5"/>
      <c r="D74" s="6"/>
      <c r="E74" s="7"/>
      <c r="F74" s="3"/>
      <c r="G74" s="19"/>
      <c r="H74" s="20"/>
      <c r="I74" s="13"/>
      <c r="J74" s="14"/>
      <c r="K74" s="14"/>
      <c r="L74" s="26"/>
      <c r="M74" s="26"/>
      <c r="N74" s="26"/>
      <c r="O74" s="26"/>
      <c r="P74" s="26"/>
    </row>
    <row r="75" spans="1:16" s="27" customFormat="1" ht="12.75" customHeight="1">
      <c r="A75" s="5"/>
      <c r="B75" s="5"/>
      <c r="C75" s="5"/>
      <c r="D75" s="6"/>
      <c r="E75" s="17"/>
      <c r="F75" s="21"/>
      <c r="G75" s="19"/>
      <c r="H75" s="20"/>
      <c r="I75" s="13"/>
      <c r="J75" s="14"/>
      <c r="K75" s="14"/>
      <c r="L75" s="26"/>
      <c r="M75" s="26"/>
      <c r="N75" s="26"/>
      <c r="O75" s="26"/>
      <c r="P75" s="26"/>
    </row>
    <row r="76" spans="1:16" s="16" customFormat="1" ht="12.75" customHeight="1">
      <c r="A76" s="5"/>
      <c r="B76" s="5"/>
      <c r="C76" s="5"/>
      <c r="D76" s="6"/>
      <c r="E76" s="17"/>
      <c r="F76" s="18"/>
      <c r="G76" s="19"/>
      <c r="H76" s="20"/>
      <c r="I76" s="13"/>
      <c r="J76" s="14"/>
      <c r="K76" s="14"/>
      <c r="L76" s="15"/>
      <c r="M76" s="15"/>
      <c r="N76" s="15"/>
      <c r="O76" s="15"/>
      <c r="P76" s="15"/>
    </row>
    <row r="77" spans="1:16" s="16" customFormat="1" ht="12.75" customHeight="1">
      <c r="A77" s="5"/>
      <c r="B77" s="5"/>
      <c r="C77" s="5"/>
      <c r="D77" s="6"/>
      <c r="E77" s="17"/>
      <c r="F77" s="18"/>
      <c r="G77" s="19"/>
      <c r="H77" s="20"/>
      <c r="I77" s="13"/>
      <c r="J77" s="14"/>
      <c r="K77" s="14"/>
      <c r="L77" s="15"/>
      <c r="M77" s="15"/>
      <c r="N77" s="15"/>
      <c r="O77" s="15"/>
      <c r="P77" s="15"/>
    </row>
    <row r="78" spans="1:16" s="16" customFormat="1" ht="12.75" customHeight="1">
      <c r="A78" s="5"/>
      <c r="B78" s="5"/>
      <c r="C78" s="5"/>
      <c r="D78" s="6"/>
      <c r="E78" s="17"/>
      <c r="F78" s="3"/>
      <c r="G78" s="27"/>
      <c r="H78" s="20"/>
      <c r="I78" s="13"/>
      <c r="J78" s="14"/>
      <c r="K78" s="14"/>
      <c r="L78" s="15"/>
      <c r="M78" s="15"/>
      <c r="N78" s="15"/>
      <c r="O78" s="15"/>
      <c r="P78" s="15"/>
    </row>
    <row r="79" spans="1:16" s="27" customFormat="1" ht="12.75" customHeight="1">
      <c r="A79" s="5"/>
      <c r="B79" s="5"/>
      <c r="C79" s="5"/>
      <c r="D79" s="6"/>
      <c r="E79" s="17"/>
      <c r="F79" s="21"/>
      <c r="G79" s="19"/>
      <c r="H79" s="20"/>
      <c r="I79" s="13"/>
      <c r="J79" s="14"/>
      <c r="K79" s="14"/>
      <c r="L79" s="26"/>
      <c r="M79" s="26"/>
      <c r="N79" s="26"/>
      <c r="O79" s="26"/>
      <c r="P79" s="26"/>
    </row>
    <row r="80" spans="1:16" s="27" customFormat="1" ht="12.75" customHeight="1">
      <c r="A80" s="5"/>
      <c r="B80" s="5"/>
      <c r="C80" s="5"/>
      <c r="D80" s="6"/>
      <c r="E80" s="7"/>
      <c r="F80" s="21"/>
      <c r="G80" s="19"/>
      <c r="H80" s="20"/>
      <c r="I80" s="13"/>
      <c r="J80" s="14"/>
      <c r="K80" s="14"/>
      <c r="L80" s="26"/>
      <c r="M80" s="26"/>
      <c r="N80" s="26"/>
      <c r="O80" s="26"/>
      <c r="P80" s="26"/>
    </row>
    <row r="81" spans="1:16" s="27" customFormat="1" ht="12.75" customHeight="1">
      <c r="A81" s="5"/>
      <c r="B81" s="5"/>
      <c r="C81" s="5"/>
      <c r="D81" s="6"/>
      <c r="E81" s="17"/>
      <c r="F81" s="3"/>
      <c r="G81" s="19"/>
      <c r="H81" s="20"/>
      <c r="I81" s="13"/>
      <c r="J81" s="14"/>
      <c r="K81" s="14"/>
      <c r="L81" s="26"/>
      <c r="M81" s="26"/>
      <c r="N81" s="26"/>
      <c r="O81" s="26"/>
      <c r="P81" s="26"/>
    </row>
    <row r="82" spans="1:16" s="27" customFormat="1" ht="12.75" customHeight="1">
      <c r="A82" s="5"/>
      <c r="B82" s="5"/>
      <c r="C82" s="5"/>
      <c r="D82" s="6"/>
      <c r="E82" s="17"/>
      <c r="F82" s="21"/>
      <c r="G82" s="19"/>
      <c r="H82" s="20"/>
      <c r="I82" s="13"/>
      <c r="J82" s="14"/>
      <c r="K82" s="14"/>
      <c r="L82" s="26"/>
      <c r="M82" s="26"/>
      <c r="N82" s="26"/>
      <c r="O82" s="26"/>
      <c r="P82" s="26"/>
    </row>
    <row r="83" spans="1:16" s="16" customFormat="1" ht="12.75" customHeight="1">
      <c r="A83" s="5"/>
      <c r="B83" s="5"/>
      <c r="C83" s="5"/>
      <c r="D83" s="6"/>
      <c r="E83" s="17"/>
      <c r="F83" s="18"/>
      <c r="G83" s="19"/>
      <c r="H83" s="20"/>
      <c r="I83" s="13"/>
      <c r="J83" s="14"/>
      <c r="K83" s="14"/>
      <c r="L83" s="15"/>
      <c r="M83" s="15"/>
      <c r="N83" s="15"/>
      <c r="O83" s="15"/>
      <c r="P83" s="15"/>
    </row>
    <row r="84" spans="1:16" s="16" customFormat="1" ht="12.75" customHeight="1">
      <c r="A84" s="5"/>
      <c r="B84" s="5"/>
      <c r="C84" s="5"/>
      <c r="D84" s="6"/>
      <c r="E84" s="17"/>
      <c r="F84" s="18"/>
      <c r="G84" s="19"/>
      <c r="H84" s="20"/>
      <c r="I84" s="13"/>
      <c r="J84" s="14"/>
      <c r="K84" s="14"/>
      <c r="L84" s="15"/>
      <c r="M84" s="15"/>
      <c r="N84" s="15"/>
      <c r="O84" s="15"/>
      <c r="P84" s="15"/>
    </row>
    <row r="85" spans="1:16" s="16" customFormat="1" ht="12.75" customHeight="1">
      <c r="A85" s="5"/>
      <c r="B85" s="5"/>
      <c r="C85" s="5"/>
      <c r="D85" s="6"/>
      <c r="E85" s="17"/>
      <c r="F85" s="3"/>
      <c r="G85" s="27"/>
      <c r="H85" s="20"/>
      <c r="I85" s="13"/>
      <c r="J85" s="14"/>
      <c r="K85" s="14"/>
      <c r="L85" s="15"/>
      <c r="M85" s="15"/>
      <c r="N85" s="15"/>
      <c r="O85" s="15"/>
      <c r="P85" s="15"/>
    </row>
    <row r="86" spans="1:16" s="27" customFormat="1" ht="12.75" customHeight="1">
      <c r="A86" s="5"/>
      <c r="B86" s="5"/>
      <c r="C86" s="5"/>
      <c r="D86" s="6"/>
      <c r="E86" s="17"/>
      <c r="F86" s="21"/>
      <c r="G86" s="19"/>
      <c r="H86" s="20"/>
      <c r="I86" s="13"/>
      <c r="J86" s="14"/>
      <c r="K86" s="14"/>
      <c r="L86" s="26"/>
      <c r="M86" s="26"/>
      <c r="N86" s="26"/>
      <c r="O86" s="26"/>
      <c r="P86" s="26"/>
    </row>
    <row r="87" spans="1:16" s="27" customFormat="1" ht="12.75" customHeight="1">
      <c r="A87" s="5"/>
      <c r="B87" s="5"/>
      <c r="C87" s="5"/>
      <c r="D87" s="6"/>
      <c r="E87" s="17"/>
      <c r="F87" s="21"/>
      <c r="G87" s="19"/>
      <c r="H87" s="20"/>
      <c r="I87" s="13"/>
      <c r="J87" s="14"/>
      <c r="K87" s="14"/>
      <c r="L87" s="26"/>
      <c r="M87" s="26"/>
      <c r="N87" s="26"/>
      <c r="O87" s="26"/>
      <c r="P87" s="26"/>
    </row>
    <row r="88" spans="1:16" s="27" customFormat="1" ht="12.75" customHeight="1">
      <c r="A88" s="5"/>
      <c r="B88" s="5"/>
      <c r="C88" s="5"/>
      <c r="D88" s="6"/>
      <c r="E88" s="17"/>
      <c r="F88" s="21"/>
      <c r="G88" s="19"/>
      <c r="H88" s="20"/>
      <c r="I88" s="13"/>
      <c r="J88" s="14"/>
      <c r="K88" s="14"/>
      <c r="L88" s="26"/>
      <c r="M88" s="26"/>
      <c r="N88" s="26"/>
      <c r="O88" s="26"/>
      <c r="P88" s="26"/>
    </row>
    <row r="89" spans="1:16" s="27" customFormat="1" ht="12.75" customHeight="1">
      <c r="A89" s="5"/>
      <c r="B89" s="5"/>
      <c r="C89" s="5"/>
      <c r="D89" s="6"/>
      <c r="E89" s="17"/>
      <c r="F89" s="21"/>
      <c r="G89" s="19"/>
      <c r="H89" s="20"/>
      <c r="I89" s="13"/>
      <c r="J89" s="14"/>
      <c r="K89" s="14"/>
      <c r="L89" s="26"/>
      <c r="M89" s="26"/>
      <c r="N89" s="26"/>
      <c r="O89" s="26"/>
      <c r="P89" s="26"/>
    </row>
    <row r="90" spans="1:16" s="27" customFormat="1" ht="12.75" customHeight="1">
      <c r="A90" s="5"/>
      <c r="B90" s="5"/>
      <c r="C90" s="5"/>
      <c r="D90" s="6"/>
      <c r="E90" s="17"/>
      <c r="F90" s="21"/>
      <c r="G90" s="19"/>
      <c r="H90" s="20"/>
      <c r="I90" s="13"/>
      <c r="J90" s="14"/>
      <c r="K90" s="14"/>
      <c r="L90" s="26"/>
      <c r="M90" s="26"/>
      <c r="N90" s="26"/>
      <c r="O90" s="26"/>
      <c r="P90" s="26"/>
    </row>
    <row r="91" spans="1:16" s="27" customFormat="1" ht="12.75" customHeight="1">
      <c r="A91" s="5"/>
      <c r="B91" s="5"/>
      <c r="C91" s="5"/>
      <c r="D91" s="6"/>
      <c r="E91" s="17"/>
      <c r="F91" s="21"/>
      <c r="H91" s="20"/>
      <c r="I91" s="13"/>
      <c r="J91" s="14"/>
      <c r="K91" s="14"/>
      <c r="L91" s="26"/>
      <c r="M91" s="26"/>
      <c r="N91" s="26"/>
      <c r="O91" s="26"/>
      <c r="P91" s="26"/>
    </row>
    <row r="92" spans="1:16" s="27" customFormat="1" ht="12.75" customHeight="1">
      <c r="A92" s="5"/>
      <c r="B92" s="5"/>
      <c r="C92" s="5"/>
      <c r="D92" s="6"/>
      <c r="E92" s="17"/>
      <c r="F92" s="18"/>
      <c r="H92" s="20"/>
      <c r="I92" s="13"/>
      <c r="J92" s="14"/>
      <c r="K92" s="14"/>
      <c r="L92" s="26"/>
      <c r="M92" s="26"/>
      <c r="N92" s="26"/>
      <c r="O92" s="26"/>
      <c r="P92" s="26"/>
    </row>
    <row r="93" spans="1:16" s="16" customFormat="1" ht="12.75" customHeight="1">
      <c r="A93" s="5"/>
      <c r="B93" s="5"/>
      <c r="C93" s="5"/>
      <c r="D93" s="6"/>
      <c r="E93" s="17"/>
      <c r="F93" s="18"/>
      <c r="G93" s="19"/>
      <c r="H93" s="20"/>
      <c r="I93" s="13"/>
      <c r="J93" s="14"/>
      <c r="K93" s="14"/>
      <c r="L93" s="15"/>
      <c r="M93" s="15"/>
      <c r="N93" s="15"/>
      <c r="O93" s="15"/>
      <c r="P93" s="15"/>
    </row>
    <row r="94" spans="1:16" s="27" customFormat="1" ht="12.75" customHeight="1">
      <c r="A94" s="5"/>
      <c r="B94" s="5"/>
      <c r="C94" s="5"/>
      <c r="D94" s="6"/>
      <c r="E94" s="17"/>
      <c r="F94" s="3"/>
      <c r="H94" s="20"/>
      <c r="I94" s="13"/>
      <c r="J94" s="14"/>
      <c r="K94" s="14"/>
      <c r="L94" s="26"/>
      <c r="M94" s="26"/>
      <c r="N94" s="26"/>
      <c r="O94" s="26"/>
      <c r="P94" s="26"/>
    </row>
    <row r="95" spans="1:16" s="27" customFormat="1" ht="12.75" customHeight="1">
      <c r="A95" s="5"/>
      <c r="B95" s="5"/>
      <c r="C95" s="5"/>
      <c r="D95" s="6"/>
      <c r="E95" s="17"/>
      <c r="F95" s="21"/>
      <c r="G95" s="19"/>
      <c r="H95" s="20"/>
      <c r="I95" s="13"/>
      <c r="J95" s="14"/>
      <c r="K95" s="14"/>
      <c r="L95" s="26"/>
      <c r="M95" s="26"/>
      <c r="N95" s="26"/>
      <c r="O95" s="26"/>
      <c r="P95" s="26"/>
    </row>
    <row r="97" spans="1:16" s="27" customFormat="1" ht="12.75" customHeight="1">
      <c r="A97" s="5"/>
      <c r="B97" s="5"/>
      <c r="C97" s="5"/>
      <c r="D97" s="6"/>
      <c r="E97" s="17"/>
      <c r="F97" s="21"/>
      <c r="G97" s="19"/>
      <c r="H97" s="20"/>
      <c r="I97" s="13"/>
      <c r="J97" s="14"/>
      <c r="K97" s="14"/>
      <c r="L97" s="26"/>
      <c r="M97" s="26"/>
      <c r="N97" s="26"/>
      <c r="O97" s="26"/>
      <c r="P97" s="26"/>
    </row>
    <row r="98" spans="1:16" s="27" customFormat="1" ht="12.75" customHeight="1">
      <c r="A98" s="5"/>
      <c r="B98" s="5"/>
      <c r="C98" s="5"/>
      <c r="D98" s="6"/>
      <c r="E98" s="17"/>
      <c r="F98" s="21"/>
      <c r="G98" s="19"/>
      <c r="H98" s="20"/>
      <c r="I98" s="13"/>
      <c r="J98" s="14"/>
      <c r="K98" s="14"/>
      <c r="L98" s="26"/>
      <c r="M98" s="26"/>
      <c r="N98" s="26"/>
      <c r="O98" s="26"/>
      <c r="P98" s="26"/>
    </row>
    <row r="99" spans="1:16" s="27" customFormat="1" ht="12.75" customHeight="1">
      <c r="A99" s="5"/>
      <c r="B99" s="5"/>
      <c r="C99" s="5"/>
      <c r="D99" s="6"/>
      <c r="E99" s="17"/>
      <c r="F99" s="21"/>
      <c r="H99" s="20"/>
      <c r="I99" s="13"/>
      <c r="J99" s="14"/>
      <c r="K99" s="14"/>
      <c r="L99" s="26"/>
      <c r="M99" s="26"/>
      <c r="N99" s="26"/>
      <c r="O99" s="26"/>
      <c r="P99" s="26"/>
    </row>
    <row r="100" spans="1:16" s="16" customFormat="1" ht="12.75" customHeight="1">
      <c r="A100" s="5"/>
      <c r="B100" s="5"/>
      <c r="C100" s="5"/>
      <c r="D100" s="6"/>
      <c r="E100" s="17"/>
      <c r="F100" s="18"/>
      <c r="G100" s="19"/>
      <c r="H100" s="20"/>
      <c r="I100" s="13"/>
      <c r="J100" s="14"/>
      <c r="K100" s="14"/>
      <c r="L100" s="15"/>
      <c r="M100" s="15"/>
      <c r="N100" s="15"/>
      <c r="O100" s="15"/>
      <c r="P100" s="15"/>
    </row>
    <row r="101" spans="1:16" s="16" customFormat="1" ht="12.75" customHeight="1">
      <c r="A101" s="5"/>
      <c r="B101" s="5"/>
      <c r="C101" s="5"/>
      <c r="D101" s="6"/>
      <c r="E101" s="17"/>
      <c r="F101" s="18"/>
      <c r="G101" s="19"/>
      <c r="H101" s="20"/>
      <c r="I101" s="13"/>
      <c r="J101" s="14"/>
      <c r="K101" s="14"/>
      <c r="L101" s="15"/>
      <c r="M101" s="15"/>
      <c r="N101" s="15"/>
      <c r="O101" s="15"/>
      <c r="P101" s="15"/>
    </row>
    <row r="102" spans="1:16" s="16" customFormat="1" ht="12.75" customHeight="1">
      <c r="A102" s="5"/>
      <c r="B102" s="5"/>
      <c r="C102" s="5"/>
      <c r="D102" s="6"/>
      <c r="E102" s="17"/>
      <c r="F102" s="3"/>
      <c r="G102" s="27"/>
      <c r="H102" s="20"/>
      <c r="I102" s="13"/>
      <c r="J102" s="14"/>
      <c r="K102" s="14"/>
      <c r="L102" s="15"/>
      <c r="M102" s="15"/>
      <c r="N102" s="15"/>
      <c r="O102" s="15"/>
      <c r="P102" s="15"/>
    </row>
    <row r="103" spans="1:16" s="27" customFormat="1" ht="12.75" customHeight="1">
      <c r="A103" s="5"/>
      <c r="B103" s="5"/>
      <c r="C103" s="5"/>
      <c r="D103" s="6"/>
      <c r="E103" s="17"/>
      <c r="F103" s="21"/>
      <c r="G103" s="19"/>
      <c r="H103" s="20"/>
      <c r="I103" s="13"/>
      <c r="J103" s="14"/>
      <c r="K103" s="14"/>
      <c r="L103" s="26"/>
      <c r="M103" s="26"/>
      <c r="N103" s="26"/>
      <c r="O103" s="26"/>
      <c r="P103" s="26"/>
    </row>
    <row r="105" spans="1:16" s="27" customFormat="1" ht="12.75" customHeight="1">
      <c r="A105" s="5"/>
      <c r="B105" s="5"/>
      <c r="C105" s="5"/>
      <c r="D105" s="6"/>
      <c r="E105" s="17"/>
      <c r="F105" s="21"/>
      <c r="G105" s="19"/>
      <c r="H105" s="20"/>
      <c r="I105" s="13"/>
      <c r="J105" s="14"/>
      <c r="K105" s="14"/>
      <c r="L105" s="26"/>
      <c r="M105" s="26"/>
      <c r="N105" s="26"/>
      <c r="O105" s="26"/>
      <c r="P105" s="26"/>
    </row>
    <row r="106" spans="1:16" s="27" customFormat="1" ht="12.75" customHeight="1">
      <c r="A106" s="5"/>
      <c r="B106" s="5"/>
      <c r="C106" s="5"/>
      <c r="D106" s="6"/>
      <c r="E106" s="17"/>
      <c r="F106" s="21"/>
      <c r="G106" s="19"/>
      <c r="H106" s="20"/>
      <c r="I106" s="13"/>
      <c r="J106" s="14"/>
      <c r="K106" s="14"/>
      <c r="L106" s="26"/>
      <c r="M106" s="26"/>
      <c r="N106" s="26"/>
      <c r="O106" s="26"/>
      <c r="P106" s="26"/>
    </row>
    <row r="107" spans="1:16" s="27" customFormat="1" ht="12.75" customHeight="1">
      <c r="A107" s="5"/>
      <c r="B107" s="5"/>
      <c r="C107" s="5"/>
      <c r="D107" s="6"/>
      <c r="E107" s="17"/>
      <c r="F107" s="21"/>
      <c r="H107" s="20"/>
      <c r="I107" s="13"/>
      <c r="J107" s="14"/>
      <c r="K107" s="14"/>
      <c r="L107" s="26"/>
      <c r="M107" s="26"/>
      <c r="N107" s="26"/>
      <c r="O107" s="26"/>
      <c r="P107" s="26"/>
    </row>
    <row r="108" spans="1:16" s="27" customFormat="1" ht="12.75" customHeight="1">
      <c r="A108" s="5"/>
      <c r="B108" s="5"/>
      <c r="C108" s="5"/>
      <c r="D108" s="6"/>
      <c r="E108" s="17"/>
      <c r="F108" s="18"/>
      <c r="H108" s="20"/>
      <c r="I108" s="13"/>
      <c r="J108" s="14"/>
      <c r="K108" s="14"/>
      <c r="L108" s="26"/>
      <c r="M108" s="26"/>
      <c r="N108" s="26"/>
      <c r="O108" s="26"/>
      <c r="P108" s="26"/>
    </row>
    <row r="109" spans="1:16" s="16" customFormat="1" ht="12.75" customHeight="1">
      <c r="A109" s="5"/>
      <c r="B109" s="5"/>
      <c r="C109" s="5"/>
      <c r="D109" s="6"/>
      <c r="E109" s="17"/>
      <c r="F109" s="18"/>
      <c r="G109" s="19"/>
      <c r="H109" s="20"/>
      <c r="I109" s="13"/>
      <c r="J109" s="14"/>
      <c r="K109" s="14"/>
      <c r="L109" s="15"/>
      <c r="M109" s="15"/>
      <c r="N109" s="15"/>
      <c r="O109" s="15"/>
      <c r="P109" s="15"/>
    </row>
    <row r="110" spans="1:16" s="27" customFormat="1" ht="12.75" customHeight="1">
      <c r="A110" s="5"/>
      <c r="B110" s="5"/>
      <c r="C110" s="5"/>
      <c r="D110" s="6"/>
      <c r="E110" s="17"/>
      <c r="F110" s="3"/>
      <c r="H110" s="20"/>
      <c r="I110" s="13"/>
      <c r="J110" s="14"/>
      <c r="K110" s="14"/>
      <c r="L110" s="26"/>
      <c r="M110" s="26"/>
      <c r="N110" s="26"/>
      <c r="O110" s="26"/>
      <c r="P110" s="26"/>
    </row>
    <row r="111" spans="1:16" s="27" customFormat="1" ht="12.75" customHeight="1">
      <c r="A111" s="5"/>
      <c r="B111" s="5"/>
      <c r="C111" s="5"/>
      <c r="D111" s="6"/>
      <c r="E111" s="17"/>
      <c r="F111" s="21"/>
      <c r="G111" s="19"/>
      <c r="H111" s="20"/>
      <c r="I111" s="13"/>
      <c r="J111" s="14"/>
      <c r="K111" s="14"/>
      <c r="L111" s="26"/>
      <c r="M111" s="26"/>
      <c r="N111" s="26"/>
      <c r="O111" s="26"/>
      <c r="P111" s="26"/>
    </row>
    <row r="113" spans="1:16" s="27" customFormat="1" ht="12.75" customHeight="1">
      <c r="A113" s="5"/>
      <c r="B113" s="5"/>
      <c r="C113" s="5"/>
      <c r="D113" s="6"/>
      <c r="E113" s="17"/>
      <c r="F113" s="21"/>
      <c r="G113" s="19"/>
      <c r="H113" s="20"/>
      <c r="I113" s="13"/>
      <c r="J113" s="14"/>
      <c r="K113" s="14"/>
      <c r="L113" s="26"/>
      <c r="M113" s="26"/>
      <c r="N113" s="26"/>
      <c r="O113" s="26"/>
      <c r="P113" s="26"/>
    </row>
    <row r="114" spans="1:16" s="27" customFormat="1" ht="12.75" customHeight="1">
      <c r="A114" s="5"/>
      <c r="B114" s="5"/>
      <c r="C114" s="5"/>
      <c r="D114" s="6"/>
      <c r="E114" s="17"/>
      <c r="F114" s="21"/>
      <c r="G114" s="19"/>
      <c r="H114" s="20"/>
      <c r="I114" s="13"/>
      <c r="J114" s="14"/>
      <c r="K114" s="14"/>
      <c r="L114" s="26"/>
      <c r="M114" s="26"/>
      <c r="N114" s="26"/>
      <c r="O114" s="26"/>
      <c r="P114" s="26"/>
    </row>
    <row r="115" spans="1:16" s="16" customFormat="1" ht="12.75" customHeight="1">
      <c r="A115" s="5"/>
      <c r="B115" s="5"/>
      <c r="C115" s="5"/>
      <c r="D115" s="6"/>
      <c r="E115" s="17"/>
      <c r="F115" s="21"/>
      <c r="G115" s="19"/>
      <c r="H115" s="20"/>
      <c r="I115" s="13"/>
      <c r="J115" s="14"/>
      <c r="K115" s="14"/>
      <c r="L115" s="15"/>
      <c r="M115" s="15"/>
      <c r="N115" s="15"/>
      <c r="O115" s="15"/>
      <c r="P115" s="15"/>
    </row>
    <row r="116" spans="1:16" s="16" customFormat="1" ht="12.75" customHeight="1">
      <c r="A116" s="5"/>
      <c r="B116" s="5"/>
      <c r="C116" s="5"/>
      <c r="D116" s="6"/>
      <c r="E116" s="17"/>
      <c r="F116" s="18"/>
      <c r="G116" s="19"/>
      <c r="H116" s="20"/>
      <c r="I116" s="13"/>
      <c r="J116" s="14"/>
      <c r="K116" s="14"/>
      <c r="L116" s="15"/>
      <c r="M116" s="15"/>
      <c r="N116" s="15"/>
      <c r="O116" s="15"/>
      <c r="P116" s="15"/>
    </row>
    <row r="117" spans="1:16" s="16" customFormat="1" ht="12.75" customHeight="1">
      <c r="A117" s="5"/>
      <c r="B117" s="5"/>
      <c r="C117" s="5"/>
      <c r="D117" s="6"/>
      <c r="E117" s="17"/>
      <c r="F117" s="3"/>
      <c r="G117" s="27"/>
      <c r="H117" s="20"/>
      <c r="I117" s="13"/>
      <c r="J117" s="14"/>
      <c r="K117" s="14"/>
      <c r="L117" s="15"/>
      <c r="M117" s="15"/>
      <c r="N117" s="15"/>
      <c r="O117" s="15"/>
      <c r="P117" s="15"/>
    </row>
    <row r="118" spans="1:16" s="27" customFormat="1" ht="12.75" customHeight="1">
      <c r="A118" s="5"/>
      <c r="B118" s="5"/>
      <c r="C118" s="5"/>
      <c r="D118" s="6"/>
      <c r="E118" s="17"/>
      <c r="F118" s="21"/>
      <c r="G118" s="19"/>
      <c r="H118" s="20"/>
      <c r="I118" s="13"/>
      <c r="J118" s="14"/>
      <c r="K118" s="14"/>
      <c r="L118" s="26"/>
      <c r="M118" s="26"/>
      <c r="N118" s="26"/>
      <c r="O118" s="26"/>
      <c r="P118" s="26"/>
    </row>
    <row r="120" spans="1:16" s="27" customFormat="1" ht="12.75" customHeight="1">
      <c r="A120" s="5"/>
      <c r="B120" s="5"/>
      <c r="C120" s="5"/>
      <c r="D120" s="6"/>
      <c r="E120" s="17"/>
      <c r="F120" s="21"/>
      <c r="G120" s="19"/>
      <c r="H120" s="20"/>
      <c r="I120" s="13"/>
      <c r="J120" s="14"/>
      <c r="K120" s="14"/>
      <c r="L120" s="26"/>
      <c r="M120" s="26"/>
      <c r="N120" s="26"/>
      <c r="O120" s="26"/>
      <c r="P120" s="26"/>
    </row>
    <row r="121" spans="1:16" s="27" customFormat="1" ht="12.75" customHeight="1">
      <c r="A121" s="5"/>
      <c r="B121" s="5"/>
      <c r="C121" s="5"/>
      <c r="D121" s="6"/>
      <c r="E121" s="17"/>
      <c r="F121" s="21"/>
      <c r="G121" s="19"/>
      <c r="H121" s="20"/>
      <c r="I121" s="13"/>
      <c r="J121" s="14"/>
      <c r="K121" s="14"/>
      <c r="L121" s="26"/>
      <c r="M121" s="26"/>
      <c r="N121" s="26"/>
      <c r="O121" s="26"/>
      <c r="P121" s="26"/>
    </row>
    <row r="122" spans="1:16" s="16" customFormat="1" ht="12.75" customHeight="1">
      <c r="A122" s="5"/>
      <c r="B122" s="5"/>
      <c r="C122" s="5"/>
      <c r="D122" s="6"/>
      <c r="E122" s="17"/>
      <c r="F122" s="21"/>
      <c r="G122" s="19"/>
      <c r="H122" s="20"/>
      <c r="I122" s="13"/>
      <c r="J122" s="14"/>
      <c r="K122" s="14"/>
      <c r="L122" s="15"/>
      <c r="M122" s="15"/>
      <c r="N122" s="15"/>
      <c r="O122" s="15"/>
      <c r="P122" s="15"/>
    </row>
    <row r="123" spans="1:16" s="16" customFormat="1" ht="12.75" customHeight="1">
      <c r="A123" s="5"/>
      <c r="B123" s="5"/>
      <c r="C123" s="5"/>
      <c r="D123" s="6"/>
      <c r="E123" s="17"/>
      <c r="F123" s="18"/>
      <c r="G123" s="19"/>
      <c r="H123" s="20"/>
      <c r="I123" s="13"/>
      <c r="J123" s="14"/>
      <c r="K123" s="14"/>
      <c r="L123" s="15"/>
      <c r="M123" s="15"/>
      <c r="N123" s="15"/>
      <c r="O123" s="15"/>
      <c r="P123" s="15"/>
    </row>
    <row r="124" spans="1:16" s="16" customFormat="1" ht="12.75" customHeight="1">
      <c r="A124" s="5"/>
      <c r="B124" s="5"/>
      <c r="C124" s="5"/>
      <c r="D124" s="6"/>
      <c r="E124" s="17"/>
      <c r="F124" s="3"/>
      <c r="G124" s="27"/>
      <c r="H124" s="20"/>
      <c r="I124" s="13"/>
      <c r="J124" s="14"/>
      <c r="K124" s="14"/>
      <c r="L124" s="15"/>
      <c r="M124" s="15"/>
      <c r="N124" s="15"/>
      <c r="O124" s="15"/>
      <c r="P124" s="15"/>
    </row>
    <row r="125" spans="1:16" s="27" customFormat="1" ht="12.75" customHeight="1">
      <c r="A125" s="5"/>
      <c r="B125" s="5"/>
      <c r="C125" s="5"/>
      <c r="D125" s="6"/>
      <c r="E125" s="17"/>
      <c r="F125" s="21"/>
      <c r="G125" s="19"/>
      <c r="H125" s="20"/>
      <c r="I125" s="13"/>
      <c r="J125" s="14"/>
      <c r="K125" s="14"/>
      <c r="L125" s="26"/>
      <c r="M125" s="26"/>
      <c r="N125" s="26"/>
      <c r="O125" s="26"/>
      <c r="P125" s="26"/>
    </row>
    <row r="127" spans="1:16" s="27" customFormat="1" ht="12.75" customHeight="1">
      <c r="A127" s="5"/>
      <c r="B127" s="5"/>
      <c r="C127" s="5"/>
      <c r="D127" s="6"/>
      <c r="E127" s="17"/>
      <c r="F127" s="21"/>
      <c r="G127" s="19"/>
      <c r="H127" s="20"/>
      <c r="I127" s="13"/>
      <c r="J127" s="14"/>
      <c r="K127" s="14"/>
      <c r="L127" s="26"/>
      <c r="M127" s="26"/>
      <c r="N127" s="26"/>
      <c r="O127" s="26"/>
      <c r="P127" s="26"/>
    </row>
    <row r="128" spans="1:16" s="27" customFormat="1" ht="12.75" customHeight="1">
      <c r="A128" s="5"/>
      <c r="B128" s="5"/>
      <c r="C128" s="5"/>
      <c r="D128" s="6"/>
      <c r="E128" s="17"/>
      <c r="F128" s="21"/>
      <c r="G128" s="19"/>
      <c r="H128" s="20"/>
      <c r="I128" s="13"/>
      <c r="J128" s="14"/>
      <c r="K128" s="14"/>
      <c r="L128" s="26"/>
      <c r="M128" s="26"/>
      <c r="N128" s="26"/>
      <c r="O128" s="26"/>
      <c r="P128" s="26"/>
    </row>
    <row r="129" spans="1:16" s="16" customFormat="1" ht="12.75" customHeight="1">
      <c r="A129" s="5"/>
      <c r="B129" s="5"/>
      <c r="C129" s="5"/>
      <c r="D129" s="6"/>
      <c r="E129" s="17"/>
      <c r="F129" s="18"/>
      <c r="G129" s="19"/>
      <c r="H129" s="20"/>
      <c r="I129" s="13"/>
      <c r="J129" s="14"/>
      <c r="K129" s="14"/>
      <c r="L129" s="15"/>
      <c r="M129" s="15"/>
      <c r="N129" s="15"/>
      <c r="O129" s="15"/>
      <c r="P129" s="15"/>
    </row>
    <row r="130" spans="1:16" s="16" customFormat="1" ht="12.75" customHeight="1">
      <c r="A130" s="5"/>
      <c r="B130" s="5"/>
      <c r="C130" s="5"/>
      <c r="D130" s="6"/>
      <c r="E130" s="17"/>
      <c r="F130" s="18"/>
      <c r="G130" s="19"/>
      <c r="H130" s="20"/>
      <c r="I130" s="13"/>
      <c r="J130" s="14"/>
      <c r="K130" s="14"/>
      <c r="L130" s="15"/>
      <c r="M130" s="15"/>
      <c r="N130" s="15"/>
      <c r="O130" s="15"/>
      <c r="P130" s="15"/>
    </row>
    <row r="131" spans="1:16" s="27" customFormat="1" ht="12.75" customHeight="1">
      <c r="A131" s="5"/>
      <c r="B131" s="5"/>
      <c r="C131" s="5"/>
      <c r="D131" s="6"/>
      <c r="E131" s="17"/>
      <c r="F131" s="3"/>
      <c r="H131" s="20"/>
      <c r="I131" s="13"/>
      <c r="J131" s="14"/>
      <c r="K131" s="14"/>
      <c r="L131" s="26"/>
      <c r="M131" s="26"/>
      <c r="N131" s="26"/>
      <c r="O131" s="26"/>
      <c r="P131" s="26"/>
    </row>
    <row r="132" spans="1:16" s="27" customFormat="1" ht="12.75" customHeight="1">
      <c r="A132" s="5"/>
      <c r="B132" s="5"/>
      <c r="C132" s="5"/>
      <c r="D132" s="6"/>
      <c r="E132" s="17"/>
      <c r="F132" s="21"/>
      <c r="G132" s="19"/>
      <c r="H132" s="20"/>
      <c r="I132" s="13"/>
      <c r="J132" s="14"/>
      <c r="K132" s="14"/>
      <c r="L132" s="26"/>
      <c r="M132" s="26"/>
      <c r="N132" s="26"/>
      <c r="O132" s="26"/>
      <c r="P132" s="26"/>
    </row>
    <row r="134" spans="1:16" s="27" customFormat="1" ht="12.75" customHeight="1">
      <c r="A134" s="5"/>
      <c r="B134" s="5"/>
      <c r="C134" s="5"/>
      <c r="D134" s="6"/>
      <c r="E134" s="17"/>
      <c r="F134" s="21"/>
      <c r="G134" s="19"/>
      <c r="H134" s="20"/>
      <c r="I134" s="13"/>
      <c r="J134" s="14"/>
      <c r="K134" s="14"/>
      <c r="L134" s="26"/>
      <c r="M134" s="26"/>
      <c r="N134" s="26"/>
      <c r="O134" s="26"/>
      <c r="P134" s="26"/>
    </row>
    <row r="135" spans="1:16" s="27" customFormat="1" ht="12.75" customHeight="1">
      <c r="A135" s="5"/>
      <c r="B135" s="5"/>
      <c r="C135" s="5"/>
      <c r="D135" s="6"/>
      <c r="E135" s="17"/>
      <c r="F135" s="21"/>
      <c r="G135" s="19"/>
      <c r="H135" s="20"/>
      <c r="I135" s="13"/>
      <c r="J135" s="14"/>
      <c r="K135" s="14"/>
      <c r="L135" s="26"/>
      <c r="M135" s="26"/>
      <c r="N135" s="26"/>
      <c r="O135" s="26"/>
      <c r="P135" s="26"/>
    </row>
    <row r="136" spans="1:16" s="16" customFormat="1" ht="12.75" customHeight="1">
      <c r="A136" s="5"/>
      <c r="B136" s="5"/>
      <c r="C136" s="5"/>
      <c r="D136" s="6"/>
      <c r="E136" s="17"/>
      <c r="F136" s="18"/>
      <c r="G136" s="19"/>
      <c r="H136" s="20"/>
      <c r="I136" s="13"/>
      <c r="J136" s="14"/>
      <c r="K136" s="14"/>
      <c r="L136" s="15"/>
      <c r="M136" s="15"/>
      <c r="N136" s="15"/>
      <c r="O136" s="15"/>
      <c r="P136" s="15"/>
    </row>
    <row r="137" spans="1:16" s="16" customFormat="1" ht="12.75" customHeight="1">
      <c r="A137" s="5"/>
      <c r="B137" s="5"/>
      <c r="C137" s="5"/>
      <c r="D137" s="6"/>
      <c r="E137" s="17"/>
      <c r="F137" s="18"/>
      <c r="G137" s="19"/>
      <c r="H137" s="20"/>
      <c r="I137" s="13"/>
      <c r="J137" s="14"/>
      <c r="K137" s="14"/>
      <c r="L137" s="15"/>
      <c r="M137" s="15"/>
      <c r="N137" s="15"/>
      <c r="O137" s="15"/>
      <c r="P137" s="15"/>
    </row>
    <row r="138" spans="1:16" s="27" customFormat="1" ht="12.75" customHeight="1">
      <c r="A138" s="5"/>
      <c r="B138" s="5"/>
      <c r="C138" s="5"/>
      <c r="D138" s="6"/>
      <c r="E138" s="17"/>
      <c r="F138" s="3"/>
      <c r="H138" s="20"/>
      <c r="I138" s="13"/>
      <c r="J138" s="14"/>
      <c r="K138" s="14"/>
      <c r="L138" s="26"/>
      <c r="M138" s="26"/>
      <c r="N138" s="26"/>
      <c r="O138" s="26"/>
      <c r="P138" s="26"/>
    </row>
    <row r="139" spans="1:16" s="27" customFormat="1" ht="12.75" customHeight="1">
      <c r="A139" s="5"/>
      <c r="B139" s="5"/>
      <c r="C139" s="5"/>
      <c r="D139" s="6"/>
      <c r="E139" s="17"/>
      <c r="F139" s="21"/>
      <c r="G139" s="19"/>
      <c r="H139" s="20"/>
      <c r="I139" s="13"/>
      <c r="J139" s="14"/>
      <c r="K139" s="14"/>
      <c r="L139" s="26"/>
      <c r="M139" s="26"/>
      <c r="N139" s="26"/>
      <c r="O139" s="26"/>
      <c r="P139" s="26"/>
    </row>
    <row r="140" spans="1:16" s="16" customFormat="1" ht="12.75" customHeight="1">
      <c r="A140" s="5"/>
      <c r="B140" s="5"/>
      <c r="C140" s="5"/>
      <c r="D140" s="6"/>
      <c r="E140" s="17"/>
      <c r="F140" s="21"/>
      <c r="G140" s="19"/>
      <c r="H140" s="20"/>
      <c r="I140" s="13"/>
      <c r="J140" s="14"/>
      <c r="K140" s="14"/>
      <c r="L140" s="26"/>
      <c r="M140" s="26"/>
      <c r="N140" s="26"/>
      <c r="O140" s="26"/>
      <c r="P140" s="26"/>
    </row>
    <row r="141" spans="1:16" s="16" customFormat="1" ht="12.75" customHeight="1">
      <c r="A141" s="5"/>
      <c r="B141" s="5"/>
      <c r="C141" s="5"/>
      <c r="D141" s="6"/>
      <c r="E141" s="17"/>
      <c r="F141" s="1"/>
      <c r="G141" s="57"/>
      <c r="H141" s="58"/>
      <c r="I141" s="59"/>
      <c r="J141" s="60"/>
      <c r="K141" s="60"/>
      <c r="L141" s="15"/>
      <c r="M141" s="15"/>
      <c r="N141" s="15"/>
      <c r="O141" s="15"/>
      <c r="P141" s="15"/>
    </row>
    <row r="142" spans="1:16" s="16" customFormat="1" ht="12.75" customHeight="1">
      <c r="A142" s="5"/>
      <c r="B142" s="5"/>
      <c r="C142" s="5"/>
      <c r="D142" s="6"/>
      <c r="E142" s="17"/>
      <c r="F142" s="55"/>
      <c r="G142" s="19"/>
      <c r="H142" s="20"/>
      <c r="I142" s="13"/>
      <c r="J142" s="14"/>
      <c r="K142" s="14"/>
      <c r="L142" s="15"/>
      <c r="M142" s="15"/>
      <c r="N142" s="15"/>
      <c r="O142" s="15"/>
      <c r="P142" s="15"/>
    </row>
    <row r="143" spans="1:16" s="27" customFormat="1" ht="12.75" customHeight="1">
      <c r="A143" s="5"/>
      <c r="B143" s="5"/>
      <c r="C143" s="5"/>
      <c r="D143" s="6"/>
      <c r="E143" s="17"/>
      <c r="F143" s="55"/>
      <c r="G143" s="61"/>
      <c r="H143" s="62"/>
      <c r="I143" s="63"/>
      <c r="J143" s="14"/>
      <c r="K143" s="14"/>
      <c r="L143" s="15"/>
      <c r="M143" s="15"/>
      <c r="N143" s="15"/>
      <c r="O143" s="15"/>
      <c r="P143" s="15"/>
    </row>
    <row r="144" spans="1:16" s="16" customFormat="1" ht="12.75" customHeight="1">
      <c r="A144" s="5"/>
      <c r="B144" s="5"/>
      <c r="C144" s="5"/>
      <c r="D144" s="6"/>
      <c r="E144" s="17"/>
      <c r="F144" s="21"/>
      <c r="G144" s="19"/>
      <c r="H144" s="20"/>
      <c r="I144" s="13"/>
      <c r="J144" s="14"/>
      <c r="K144" s="14"/>
      <c r="L144" s="26"/>
      <c r="M144" s="26"/>
      <c r="N144" s="26"/>
      <c r="O144" s="26"/>
      <c r="P144" s="26"/>
    </row>
    <row r="145" spans="1:16" s="16" customFormat="1" ht="12.75" customHeight="1">
      <c r="A145" s="5"/>
      <c r="B145" s="5"/>
      <c r="C145" s="5"/>
      <c r="D145" s="6"/>
      <c r="E145" s="17"/>
      <c r="F145" s="2"/>
      <c r="G145" s="57"/>
      <c r="H145" s="58"/>
      <c r="I145" s="59"/>
      <c r="J145" s="60"/>
      <c r="K145" s="64"/>
      <c r="L145" s="65"/>
      <c r="M145" s="15"/>
      <c r="N145" s="15"/>
      <c r="O145" s="15"/>
      <c r="P145" s="15"/>
    </row>
    <row r="146" spans="1:16" s="16" customFormat="1" ht="12.75" customHeight="1">
      <c r="A146" s="5"/>
      <c r="B146" s="5"/>
      <c r="C146" s="5"/>
      <c r="D146" s="6"/>
      <c r="E146" s="17"/>
      <c r="F146" s="21"/>
      <c r="G146" s="19"/>
      <c r="H146" s="20"/>
      <c r="I146" s="13"/>
      <c r="J146" s="14"/>
      <c r="K146" s="66"/>
      <c r="L146" s="65"/>
      <c r="M146" s="15"/>
      <c r="N146" s="15"/>
      <c r="O146" s="15"/>
      <c r="P146" s="15"/>
    </row>
    <row r="147" spans="1:16" s="16" customFormat="1" ht="12.75" customHeight="1">
      <c r="A147" s="5"/>
      <c r="B147" s="5"/>
      <c r="C147" s="5"/>
      <c r="D147" s="6"/>
      <c r="E147" s="17"/>
      <c r="F147" s="18"/>
      <c r="G147" s="19"/>
      <c r="H147" s="20"/>
      <c r="I147" s="13"/>
      <c r="J147" s="14"/>
      <c r="K147" s="14"/>
      <c r="L147" s="15"/>
      <c r="M147" s="15"/>
      <c r="N147" s="15"/>
      <c r="O147" s="15"/>
      <c r="P147" s="15"/>
    </row>
    <row r="148" spans="1:16" s="27" customFormat="1" ht="12.75" customHeight="1">
      <c r="A148" s="5"/>
      <c r="B148" s="5"/>
      <c r="C148" s="5"/>
      <c r="D148" s="6"/>
      <c r="E148" s="17"/>
      <c r="F148" s="18"/>
      <c r="G148" s="19"/>
      <c r="H148" s="20"/>
      <c r="I148" s="13"/>
      <c r="J148" s="14"/>
      <c r="K148" s="14"/>
      <c r="L148" s="15"/>
      <c r="M148" s="15"/>
      <c r="N148" s="15"/>
      <c r="O148" s="15"/>
      <c r="P148" s="15"/>
    </row>
    <row r="149" spans="1:16" s="67" customFormat="1" ht="12.75" customHeight="1">
      <c r="A149" s="5"/>
      <c r="B149" s="5"/>
      <c r="C149" s="5"/>
      <c r="D149" s="6"/>
      <c r="E149" s="17"/>
      <c r="F149" s="3"/>
      <c r="G149" s="27"/>
      <c r="H149" s="20"/>
      <c r="I149" s="13"/>
      <c r="J149" s="14"/>
      <c r="K149" s="14"/>
      <c r="L149" s="26"/>
      <c r="M149" s="26"/>
      <c r="N149" s="26"/>
      <c r="O149" s="26"/>
      <c r="P149" s="26"/>
    </row>
    <row r="150" spans="1:16" s="16" customFormat="1" ht="12.75" customHeight="1">
      <c r="A150" s="5"/>
      <c r="B150" s="5"/>
      <c r="C150" s="5"/>
      <c r="D150" s="6"/>
      <c r="E150" s="7"/>
      <c r="F150" s="21"/>
      <c r="G150" s="19"/>
      <c r="H150" s="20"/>
      <c r="I150" s="13"/>
      <c r="J150" s="14"/>
      <c r="K150" s="66"/>
      <c r="L150" s="68"/>
      <c r="M150" s="68"/>
      <c r="N150" s="68"/>
      <c r="O150" s="68"/>
      <c r="P150" s="68"/>
    </row>
    <row r="151" spans="1:16" ht="12.75" customHeight="1">
      <c r="E151" s="17"/>
      <c r="F151" s="1"/>
      <c r="G151" s="57"/>
      <c r="H151" s="58"/>
      <c r="I151" s="59"/>
      <c r="J151" s="60"/>
      <c r="K151" s="60"/>
      <c r="L151" s="15"/>
      <c r="M151" s="15"/>
      <c r="N151" s="15"/>
      <c r="O151" s="15"/>
      <c r="P151" s="15"/>
    </row>
    <row r="152" spans="1:16" ht="12.75" customHeight="1">
      <c r="F152" s="69"/>
      <c r="H152" s="53"/>
      <c r="I152" s="53"/>
    </row>
    <row r="153" spans="1:16" ht="12.75" customHeight="1">
      <c r="F153" s="69"/>
    </row>
    <row r="154" spans="1:16" ht="12.75" customHeight="1">
      <c r="F154" s="82"/>
      <c r="G154" s="82"/>
      <c r="K154" s="66"/>
    </row>
    <row r="155" spans="1:16" s="9" customFormat="1" ht="16.5" customHeight="1">
      <c r="A155" s="5"/>
      <c r="B155" s="5"/>
      <c r="C155" s="5"/>
      <c r="D155" s="6"/>
      <c r="E155" s="7"/>
      <c r="F155" s="8"/>
      <c r="H155" s="6"/>
      <c r="I155" s="6"/>
      <c r="J155" s="10"/>
      <c r="K155" s="10"/>
      <c r="L155" s="11"/>
      <c r="M155" s="11"/>
      <c r="N155" s="11"/>
      <c r="O155" s="11"/>
      <c r="P155" s="11"/>
    </row>
    <row r="156" spans="1:16" s="9" customFormat="1" ht="16.5" customHeight="1">
      <c r="A156" s="5"/>
      <c r="B156" s="5"/>
      <c r="C156" s="5"/>
      <c r="D156" s="6"/>
      <c r="E156" s="7"/>
      <c r="F156" s="70"/>
      <c r="H156" s="6"/>
      <c r="I156" s="6"/>
      <c r="J156" s="10"/>
      <c r="K156" s="10"/>
      <c r="L156" s="11"/>
      <c r="M156" s="11"/>
      <c r="N156" s="11"/>
      <c r="O156" s="11"/>
      <c r="P156" s="11"/>
    </row>
    <row r="157" spans="1:16" s="9" customFormat="1" ht="16.5" customHeight="1">
      <c r="A157" s="5"/>
      <c r="B157" s="5"/>
      <c r="C157" s="5"/>
      <c r="D157" s="6"/>
      <c r="E157" s="7"/>
      <c r="F157" s="70"/>
      <c r="H157" s="6"/>
      <c r="I157" s="6"/>
      <c r="J157" s="10"/>
      <c r="K157" s="10"/>
      <c r="L157" s="11"/>
      <c r="M157" s="11"/>
      <c r="N157" s="11"/>
      <c r="O157" s="11"/>
      <c r="P157" s="11"/>
    </row>
    <row r="158" spans="1:16" s="9" customFormat="1" ht="16.5" customHeight="1">
      <c r="A158" s="5"/>
      <c r="B158" s="5"/>
      <c r="C158" s="5"/>
      <c r="D158" s="6"/>
      <c r="E158" s="7"/>
      <c r="F158" s="8"/>
      <c r="H158" s="6"/>
      <c r="I158" s="6"/>
      <c r="J158" s="10"/>
      <c r="K158" s="10"/>
      <c r="L158" s="11"/>
      <c r="M158" s="11"/>
      <c r="N158" s="11"/>
      <c r="O158" s="11"/>
      <c r="P158" s="11"/>
    </row>
    <row r="159" spans="1:16" s="9" customFormat="1">
      <c r="A159" s="5"/>
      <c r="B159" s="5"/>
      <c r="C159" s="5"/>
      <c r="D159" s="6"/>
      <c r="E159" s="7"/>
      <c r="F159" s="71"/>
      <c r="H159" s="6"/>
      <c r="I159" s="6"/>
      <c r="J159" s="10"/>
      <c r="K159" s="10"/>
      <c r="L159" s="11"/>
      <c r="M159" s="11"/>
      <c r="N159" s="11"/>
      <c r="O159" s="11"/>
      <c r="P159" s="11"/>
    </row>
    <row r="160" spans="1:16" ht="24.75" customHeight="1">
      <c r="F160" s="71"/>
    </row>
  </sheetData>
  <sheetProtection algorithmName="SHA-512" hashValue="EU6JSNysBp6/e65obwcXl6R19HlqVmbTZniwRfUzT+timGRXpMZcYVQ8QUuI0f5QQWwIuHuc24FOyrZYHMAFqQ==" saltValue="vS1xjq3c5ItAh5PqG14aeg==" spinCount="100000" sheet="1" objects="1" scenarios="1"/>
  <mergeCells count="4">
    <mergeCell ref="B10:D11"/>
    <mergeCell ref="B13:D13"/>
    <mergeCell ref="F29:L29"/>
    <mergeCell ref="F154:G154"/>
  </mergeCells>
  <printOptions horizontalCentered="1"/>
  <pageMargins left="0.905555555555556" right="0.196527777777778" top="0.78749999999999998" bottom="0.78749999999999998" header="0.511811023622047" footer="0.511811023622047"/>
  <pageSetup paperSize="9" scale="96" fitToHeight="0" orientation="portrait" horizontalDpi="300" verticalDpi="300" r:id="rId1"/>
  <rowBreaks count="7" manualBreakCount="7">
    <brk id="45" max="16383" man="1"/>
    <brk id="73" max="16383" man="1"/>
    <brk id="88" max="16383" man="1"/>
    <brk id="96" max="16383" man="1"/>
    <brk id="112" max="16383" man="1"/>
    <brk id="119" max="16383" man="1"/>
    <brk id="12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2F627F-E939-4301-B08B-3453E610FAB3}">
  <sheetPr>
    <tabColor indexed="57"/>
    <pageSetUpPr fitToPage="1"/>
  </sheetPr>
  <dimension ref="A2:N236"/>
  <sheetViews>
    <sheetView view="pageBreakPreview" topLeftCell="A200" zoomScaleNormal="100" zoomScaleSheetLayoutView="100" workbookViewId="0">
      <selection activeCell="B213" sqref="B213"/>
    </sheetView>
  </sheetViews>
  <sheetFormatPr defaultColWidth="9.140625" defaultRowHeight="15"/>
  <cols>
    <col min="1" max="1" width="5.5703125" style="91" customWidth="1"/>
    <col min="2" max="2" width="54.28515625" style="218" customWidth="1"/>
    <col min="3" max="3" width="7.28515625" style="217" bestFit="1" customWidth="1"/>
    <col min="4" max="4" width="10.140625" style="214" bestFit="1" customWidth="1"/>
    <col min="5" max="5" width="15.42578125" style="214" bestFit="1" customWidth="1"/>
    <col min="6" max="6" width="14.5703125" style="214" bestFit="1" customWidth="1"/>
    <col min="7" max="7" width="29.5703125" style="212" customWidth="1"/>
    <col min="8" max="8" width="15.7109375" style="213" bestFit="1" customWidth="1"/>
    <col min="9" max="9" width="9.140625" style="214"/>
    <col min="10" max="16384" width="9.140625" style="215"/>
  </cols>
  <sheetData>
    <row r="2" spans="1:9">
      <c r="B2" s="211" t="s">
        <v>21</v>
      </c>
      <c r="C2" s="211"/>
      <c r="D2" s="211"/>
      <c r="E2" s="211"/>
      <c r="F2" s="211"/>
    </row>
    <row r="3" spans="1:9">
      <c r="B3" s="216"/>
    </row>
    <row r="4" spans="1:9">
      <c r="B4" s="216"/>
    </row>
    <row r="5" spans="1:9">
      <c r="B5" s="216" t="s">
        <v>22</v>
      </c>
    </row>
    <row r="7" spans="1:9">
      <c r="A7" s="91" t="s">
        <v>23</v>
      </c>
      <c r="B7" s="218" t="s">
        <v>284</v>
      </c>
      <c r="F7" s="214">
        <f>F129</f>
        <v>0</v>
      </c>
    </row>
    <row r="8" spans="1:9">
      <c r="A8" s="91" t="s">
        <v>25</v>
      </c>
      <c r="B8" s="218" t="s">
        <v>30</v>
      </c>
      <c r="F8" s="214">
        <f>F173</f>
        <v>0</v>
      </c>
    </row>
    <row r="9" spans="1:9">
      <c r="A9" s="91" t="s">
        <v>27</v>
      </c>
      <c r="B9" s="218" t="s">
        <v>32</v>
      </c>
      <c r="F9" s="214">
        <f>F213</f>
        <v>0</v>
      </c>
    </row>
    <row r="10" spans="1:9">
      <c r="A10" s="91" t="s">
        <v>29</v>
      </c>
      <c r="B10" s="219" t="s">
        <v>285</v>
      </c>
      <c r="C10" s="220"/>
      <c r="D10" s="221"/>
      <c r="E10" s="221"/>
      <c r="F10" s="221">
        <f>F236</f>
        <v>0</v>
      </c>
    </row>
    <row r="11" spans="1:9" s="226" customFormat="1">
      <c r="A11" s="91"/>
      <c r="B11" s="216" t="s">
        <v>37</v>
      </c>
      <c r="C11" s="222"/>
      <c r="D11" s="223"/>
      <c r="E11" s="212"/>
      <c r="F11" s="223">
        <f>SUM(F7:F10)</f>
        <v>0</v>
      </c>
      <c r="G11" s="224"/>
      <c r="H11" s="225"/>
      <c r="I11" s="223"/>
    </row>
    <row r="12" spans="1:9" s="226" customFormat="1">
      <c r="A12" s="91"/>
      <c r="B12" s="227" t="s">
        <v>38</v>
      </c>
      <c r="C12" s="228"/>
      <c r="D12" s="229"/>
      <c r="E12" s="229"/>
      <c r="F12" s="230">
        <f>F11*0.22</f>
        <v>0</v>
      </c>
      <c r="G12" s="224"/>
    </row>
    <row r="13" spans="1:9" s="226" customFormat="1">
      <c r="A13" s="91"/>
      <c r="B13" s="216"/>
      <c r="C13" s="222"/>
      <c r="D13" s="212"/>
      <c r="E13" s="212"/>
      <c r="F13" s="223"/>
      <c r="G13" s="224"/>
    </row>
    <row r="14" spans="1:9" s="226" customFormat="1">
      <c r="A14" s="91"/>
      <c r="B14" s="216" t="s">
        <v>37</v>
      </c>
      <c r="C14" s="222"/>
      <c r="D14" s="212"/>
      <c r="E14" s="212"/>
      <c r="F14" s="223">
        <f>SUM(F11:F13)</f>
        <v>0</v>
      </c>
      <c r="G14" s="224"/>
    </row>
    <row r="15" spans="1:9" s="226" customFormat="1">
      <c r="A15" s="91"/>
      <c r="B15" s="216"/>
      <c r="C15" s="222"/>
      <c r="D15" s="212"/>
      <c r="E15" s="212"/>
      <c r="F15" s="223"/>
      <c r="G15" s="224"/>
    </row>
    <row r="16" spans="1:9" s="226" customFormat="1">
      <c r="A16" s="91"/>
      <c r="B16" s="216"/>
      <c r="C16" s="222"/>
      <c r="D16" s="212"/>
      <c r="E16" s="212"/>
      <c r="F16" s="223"/>
      <c r="G16" s="224"/>
    </row>
    <row r="17" spans="1:9" s="226" customFormat="1">
      <c r="A17" s="91"/>
      <c r="B17" s="216"/>
      <c r="C17" s="222"/>
      <c r="D17" s="212"/>
      <c r="E17" s="212"/>
      <c r="F17" s="223"/>
      <c r="G17" s="224"/>
    </row>
    <row r="18" spans="1:9" s="226" customFormat="1">
      <c r="A18" s="91"/>
      <c r="B18" s="216"/>
      <c r="C18" s="222"/>
      <c r="D18" s="212"/>
      <c r="E18" s="212"/>
      <c r="F18" s="223"/>
      <c r="G18" s="224"/>
    </row>
    <row r="19" spans="1:9" s="226" customFormat="1">
      <c r="A19" s="91"/>
      <c r="B19" s="216"/>
      <c r="C19" s="222"/>
      <c r="D19" s="212"/>
      <c r="E19" s="212"/>
      <c r="F19" s="223"/>
      <c r="G19" s="224"/>
    </row>
    <row r="20" spans="1:9" s="233" customFormat="1">
      <c r="A20" s="91"/>
      <c r="B20" s="231" t="s">
        <v>39</v>
      </c>
      <c r="C20" s="232"/>
      <c r="G20" s="234"/>
      <c r="H20" s="235"/>
    </row>
    <row r="21" spans="1:9" s="233" customFormat="1">
      <c r="A21" s="91"/>
      <c r="B21" s="231"/>
      <c r="C21" s="232"/>
      <c r="G21" s="234"/>
      <c r="H21" s="235"/>
    </row>
    <row r="22" spans="1:9" s="233" customFormat="1">
      <c r="A22" s="91"/>
      <c r="B22" s="236" t="s">
        <v>40</v>
      </c>
      <c r="C22" s="236"/>
      <c r="D22" s="236"/>
      <c r="E22" s="236"/>
      <c r="F22" s="236"/>
      <c r="G22" s="237"/>
      <c r="H22" s="237"/>
    </row>
    <row r="23" spans="1:9" s="233" customFormat="1" ht="57.75" customHeight="1">
      <c r="A23" s="91"/>
      <c r="B23" s="238" t="s">
        <v>41</v>
      </c>
      <c r="C23" s="238"/>
      <c r="D23" s="238"/>
      <c r="E23" s="238"/>
      <c r="F23" s="238"/>
      <c r="G23" s="239"/>
      <c r="H23" s="239"/>
    </row>
    <row r="24" spans="1:9" s="233" customFormat="1" ht="30" customHeight="1">
      <c r="A24" s="91"/>
      <c r="B24" s="238" t="s">
        <v>42</v>
      </c>
      <c r="C24" s="238"/>
      <c r="D24" s="238"/>
      <c r="E24" s="238"/>
      <c r="F24" s="238"/>
      <c r="G24" s="239"/>
      <c r="H24" s="239"/>
    </row>
    <row r="25" spans="1:9" s="233" customFormat="1" ht="30" customHeight="1">
      <c r="A25" s="91"/>
      <c r="B25" s="238" t="s">
        <v>43</v>
      </c>
      <c r="C25" s="238"/>
      <c r="D25" s="238"/>
      <c r="E25" s="238"/>
      <c r="F25" s="238"/>
      <c r="G25" s="239"/>
      <c r="H25" s="239"/>
    </row>
    <row r="26" spans="1:9" s="233" customFormat="1" ht="30.75" customHeight="1">
      <c r="A26" s="91"/>
      <c r="B26" s="238" t="s">
        <v>44</v>
      </c>
      <c r="C26" s="238"/>
      <c r="D26" s="238"/>
      <c r="E26" s="238"/>
      <c r="F26" s="238"/>
      <c r="G26" s="239"/>
      <c r="H26" s="239"/>
    </row>
    <row r="27" spans="1:9" s="233" customFormat="1" ht="30" customHeight="1">
      <c r="A27" s="91"/>
      <c r="B27" s="238" t="s">
        <v>45</v>
      </c>
      <c r="C27" s="238"/>
      <c r="D27" s="238"/>
      <c r="E27" s="238"/>
      <c r="F27" s="238"/>
      <c r="G27" s="239"/>
      <c r="H27" s="239"/>
    </row>
    <row r="28" spans="1:9" s="233" customFormat="1" ht="57.75" customHeight="1">
      <c r="A28" s="91"/>
      <c r="B28" s="238" t="s">
        <v>46</v>
      </c>
      <c r="C28" s="238"/>
      <c r="D28" s="238"/>
      <c r="E28" s="238"/>
      <c r="F28" s="238"/>
      <c r="G28" s="239"/>
      <c r="H28" s="239"/>
    </row>
    <row r="29" spans="1:9" s="241" customFormat="1" ht="30" customHeight="1">
      <c r="A29" s="91"/>
      <c r="B29" s="238" t="s">
        <v>47</v>
      </c>
      <c r="C29" s="238"/>
      <c r="D29" s="238"/>
      <c r="E29" s="238"/>
      <c r="F29" s="238"/>
      <c r="G29" s="240"/>
      <c r="H29" s="240"/>
      <c r="I29" s="233"/>
    </row>
    <row r="30" spans="1:9" s="245" customFormat="1" ht="43.5" customHeight="1">
      <c r="A30" s="91"/>
      <c r="B30" s="238" t="s">
        <v>48</v>
      </c>
      <c r="C30" s="238"/>
      <c r="D30" s="238"/>
      <c r="E30" s="238"/>
      <c r="F30" s="238"/>
      <c r="G30" s="242"/>
      <c r="H30" s="243"/>
      <c r="I30" s="244"/>
    </row>
    <row r="31" spans="1:9" s="245" customFormat="1" ht="30.75" customHeight="1">
      <c r="A31" s="91"/>
      <c r="B31" s="238" t="s">
        <v>49</v>
      </c>
      <c r="C31" s="238"/>
      <c r="D31" s="238"/>
      <c r="E31" s="238"/>
      <c r="F31" s="238"/>
      <c r="G31" s="242"/>
      <c r="H31" s="243"/>
      <c r="I31" s="244"/>
    </row>
    <row r="32" spans="1:9" s="245" customFormat="1" ht="30" customHeight="1">
      <c r="A32" s="91"/>
      <c r="B32" s="238" t="s">
        <v>50</v>
      </c>
      <c r="C32" s="238"/>
      <c r="D32" s="238"/>
      <c r="E32" s="238"/>
      <c r="F32" s="238"/>
      <c r="G32" s="242"/>
      <c r="H32" s="243"/>
      <c r="I32" s="244"/>
    </row>
    <row r="33" spans="1:9" s="245" customFormat="1" ht="30.75" customHeight="1">
      <c r="A33" s="91"/>
      <c r="B33" s="238" t="s">
        <v>51</v>
      </c>
      <c r="C33" s="238"/>
      <c r="D33" s="238"/>
      <c r="E33" s="238"/>
      <c r="F33" s="238"/>
      <c r="G33" s="242"/>
      <c r="H33" s="243"/>
      <c r="I33" s="244"/>
    </row>
    <row r="34" spans="1:9" s="245" customFormat="1" ht="28.5" customHeight="1">
      <c r="A34" s="91"/>
      <c r="B34" s="238" t="s">
        <v>52</v>
      </c>
      <c r="C34" s="238"/>
      <c r="D34" s="238"/>
      <c r="E34" s="238"/>
      <c r="F34" s="238"/>
      <c r="G34" s="242"/>
      <c r="H34" s="243"/>
      <c r="I34" s="244"/>
    </row>
    <row r="35" spans="1:9" s="245" customFormat="1" ht="16.5" customHeight="1">
      <c r="A35" s="91"/>
      <c r="B35" s="238" t="s">
        <v>53</v>
      </c>
      <c r="C35" s="238"/>
      <c r="D35" s="238"/>
      <c r="E35" s="238"/>
      <c r="F35" s="238"/>
      <c r="G35" s="242"/>
      <c r="H35" s="243"/>
      <c r="I35" s="244"/>
    </row>
    <row r="36" spans="1:9" s="245" customFormat="1" ht="44.25" customHeight="1">
      <c r="A36" s="91"/>
      <c r="B36" s="238" t="s">
        <v>54</v>
      </c>
      <c r="C36" s="238"/>
      <c r="D36" s="238"/>
      <c r="E36" s="238"/>
      <c r="F36" s="238"/>
      <c r="G36" s="242"/>
      <c r="H36" s="243"/>
      <c r="I36" s="244"/>
    </row>
    <row r="37" spans="1:9" s="245" customFormat="1" ht="43.5" customHeight="1">
      <c r="A37" s="91"/>
      <c r="B37" s="238" t="s">
        <v>55</v>
      </c>
      <c r="C37" s="238"/>
      <c r="D37" s="238"/>
      <c r="E37" s="238"/>
      <c r="F37" s="238"/>
      <c r="G37" s="242"/>
      <c r="H37" s="243"/>
      <c r="I37" s="244"/>
    </row>
    <row r="38" spans="1:9" s="245" customFormat="1" ht="28.5" customHeight="1">
      <c r="A38" s="91"/>
      <c r="B38" s="238" t="s">
        <v>56</v>
      </c>
      <c r="C38" s="238"/>
      <c r="D38" s="238"/>
      <c r="E38" s="238"/>
      <c r="F38" s="238"/>
      <c r="G38" s="242"/>
      <c r="H38" s="243"/>
      <c r="I38" s="244"/>
    </row>
    <row r="39" spans="1:9" s="245" customFormat="1" ht="28.5" customHeight="1">
      <c r="A39" s="91"/>
      <c r="B39" s="238" t="s">
        <v>57</v>
      </c>
      <c r="C39" s="238"/>
      <c r="D39" s="238"/>
      <c r="E39" s="238"/>
      <c r="F39" s="238"/>
      <c r="G39" s="242"/>
      <c r="H39" s="243"/>
      <c r="I39" s="244"/>
    </row>
    <row r="40" spans="1:9" s="245" customFormat="1">
      <c r="A40" s="91"/>
      <c r="B40" s="238" t="s">
        <v>58</v>
      </c>
      <c r="C40" s="238"/>
      <c r="D40" s="238"/>
      <c r="E40" s="238"/>
      <c r="F40" s="238"/>
      <c r="G40" s="242"/>
      <c r="H40" s="243"/>
      <c r="I40" s="244"/>
    </row>
    <row r="41" spans="1:9" s="245" customFormat="1" ht="15" customHeight="1">
      <c r="A41" s="91"/>
      <c r="B41" s="238" t="s">
        <v>59</v>
      </c>
      <c r="C41" s="238"/>
      <c r="D41" s="238"/>
      <c r="E41" s="238"/>
      <c r="F41" s="238"/>
      <c r="G41" s="242"/>
      <c r="H41" s="243"/>
      <c r="I41" s="244"/>
    </row>
    <row r="42" spans="1:9" s="245" customFormat="1" ht="27.75" customHeight="1">
      <c r="A42" s="91"/>
      <c r="B42" s="238" t="s">
        <v>60</v>
      </c>
      <c r="C42" s="238"/>
      <c r="D42" s="238"/>
      <c r="E42" s="238"/>
      <c r="F42" s="238"/>
      <c r="G42" s="242"/>
      <c r="H42" s="243"/>
      <c r="I42" s="244"/>
    </row>
    <row r="43" spans="1:9" s="241" customFormat="1">
      <c r="A43" s="91"/>
      <c r="C43" s="246"/>
      <c r="G43" s="240"/>
      <c r="H43" s="240"/>
      <c r="I43" s="233"/>
    </row>
    <row r="44" spans="1:9" s="241" customFormat="1">
      <c r="A44" s="91"/>
      <c r="B44" s="231" t="s">
        <v>61</v>
      </c>
      <c r="C44" s="247"/>
      <c r="D44" s="248"/>
      <c r="E44" s="248"/>
      <c r="F44" s="240"/>
      <c r="G44" s="240"/>
      <c r="H44" s="240"/>
      <c r="I44" s="233"/>
    </row>
    <row r="45" spans="1:9" s="241" customFormat="1" ht="60" customHeight="1">
      <c r="A45" s="91"/>
      <c r="B45" s="238" t="s">
        <v>62</v>
      </c>
      <c r="C45" s="238"/>
      <c r="D45" s="238"/>
      <c r="E45" s="238"/>
      <c r="F45" s="238"/>
      <c r="G45" s="240"/>
      <c r="H45" s="240"/>
      <c r="I45" s="233"/>
    </row>
    <row r="46" spans="1:9" s="245" customFormat="1" ht="287.25" customHeight="1">
      <c r="A46" s="91"/>
      <c r="B46" s="238" t="s">
        <v>63</v>
      </c>
      <c r="C46" s="238"/>
      <c r="D46" s="238"/>
      <c r="E46" s="238"/>
      <c r="F46" s="238"/>
      <c r="G46" s="242"/>
      <c r="H46" s="243"/>
      <c r="I46" s="244"/>
    </row>
    <row r="47" spans="1:9" s="241" customFormat="1">
      <c r="A47" s="91"/>
      <c r="B47" s="239"/>
      <c r="C47" s="232"/>
      <c r="D47" s="233"/>
      <c r="E47" s="233"/>
      <c r="F47" s="233"/>
      <c r="G47" s="234"/>
      <c r="H47" s="235"/>
      <c r="I47" s="233"/>
    </row>
    <row r="48" spans="1:9" s="241" customFormat="1">
      <c r="A48" s="91"/>
      <c r="B48" s="239"/>
      <c r="C48" s="232"/>
      <c r="D48" s="233"/>
      <c r="E48" s="233"/>
      <c r="F48" s="233"/>
      <c r="G48" s="234"/>
      <c r="H48" s="235"/>
      <c r="I48" s="233"/>
    </row>
    <row r="49" spans="1:14" s="241" customFormat="1">
      <c r="A49" s="91"/>
      <c r="B49" s="239"/>
      <c r="C49" s="232"/>
      <c r="D49" s="233"/>
      <c r="E49" s="233"/>
      <c r="F49" s="233"/>
      <c r="G49" s="234"/>
      <c r="H49" s="235"/>
      <c r="I49" s="233"/>
    </row>
    <row r="50" spans="1:14" s="249" customFormat="1">
      <c r="A50" s="91" t="s">
        <v>64</v>
      </c>
      <c r="B50" s="249" t="s">
        <v>65</v>
      </c>
      <c r="C50" s="250" t="s">
        <v>66</v>
      </c>
      <c r="D50" s="250" t="s">
        <v>67</v>
      </c>
      <c r="E50" s="250" t="s">
        <v>68</v>
      </c>
      <c r="F50" s="250" t="s">
        <v>69</v>
      </c>
    </row>
    <row r="51" spans="1:14" s="256" customFormat="1">
      <c r="A51" s="91"/>
      <c r="B51" s="251"/>
      <c r="C51" s="232"/>
      <c r="D51" s="233"/>
      <c r="E51" s="252"/>
      <c r="F51" s="252"/>
      <c r="G51" s="253"/>
      <c r="H51" s="254"/>
      <c r="I51" s="255"/>
    </row>
    <row r="52" spans="1:14" s="263" customFormat="1">
      <c r="A52" s="91" t="s">
        <v>23</v>
      </c>
      <c r="B52" s="257" t="s">
        <v>284</v>
      </c>
      <c r="C52" s="258"/>
      <c r="D52" s="259"/>
      <c r="E52" s="259"/>
      <c r="F52" s="259"/>
      <c r="G52" s="260"/>
      <c r="H52" s="261"/>
      <c r="I52" s="262"/>
    </row>
    <row r="53" spans="1:14" s="256" customFormat="1">
      <c r="A53" s="91"/>
      <c r="B53" s="251"/>
      <c r="C53" s="232"/>
      <c r="D53" s="233"/>
      <c r="E53" s="252"/>
      <c r="F53" s="252"/>
      <c r="G53" s="253"/>
      <c r="H53" s="254"/>
      <c r="I53" s="255"/>
    </row>
    <row r="54" spans="1:14" s="139" customFormat="1">
      <c r="A54" s="91"/>
      <c r="B54" s="133" t="s">
        <v>129</v>
      </c>
      <c r="C54" s="133"/>
      <c r="D54" s="133"/>
      <c r="E54" s="133"/>
      <c r="F54" s="133"/>
      <c r="G54" s="134"/>
      <c r="H54" s="135"/>
      <c r="I54" s="136"/>
      <c r="J54" s="137"/>
      <c r="K54" s="137"/>
      <c r="L54" s="137"/>
      <c r="M54" s="138"/>
      <c r="N54" s="138"/>
    </row>
    <row r="55" spans="1:14" s="139" customFormat="1">
      <c r="A55" s="91"/>
      <c r="B55" s="140" t="s">
        <v>338</v>
      </c>
      <c r="C55" s="140"/>
      <c r="D55" s="140"/>
      <c r="E55" s="140"/>
      <c r="F55" s="140"/>
      <c r="G55" s="134"/>
      <c r="H55" s="136"/>
      <c r="I55" s="137"/>
      <c r="J55" s="137"/>
      <c r="K55" s="137"/>
      <c r="L55" s="137"/>
      <c r="M55" s="138"/>
      <c r="N55" s="138"/>
    </row>
    <row r="56" spans="1:14" s="139" customFormat="1">
      <c r="A56" s="91"/>
      <c r="B56" s="133" t="s">
        <v>340</v>
      </c>
      <c r="C56" s="133"/>
      <c r="D56" s="133"/>
      <c r="E56" s="133"/>
      <c r="F56" s="133"/>
      <c r="G56" s="134"/>
      <c r="H56" s="135"/>
      <c r="I56" s="136"/>
      <c r="J56" s="137"/>
      <c r="K56" s="137"/>
      <c r="L56" s="137"/>
      <c r="M56" s="138"/>
      <c r="N56" s="138"/>
    </row>
    <row r="57" spans="1:14" s="139" customFormat="1" ht="100.5" customHeight="1">
      <c r="A57" s="91"/>
      <c r="B57" s="140" t="s">
        <v>341</v>
      </c>
      <c r="C57" s="140"/>
      <c r="D57" s="140"/>
      <c r="E57" s="140"/>
      <c r="F57" s="140"/>
      <c r="G57" s="134"/>
      <c r="H57" s="136"/>
      <c r="I57" s="137"/>
      <c r="J57" s="137"/>
      <c r="K57" s="137"/>
      <c r="L57" s="137"/>
      <c r="M57" s="138"/>
      <c r="N57" s="138"/>
    </row>
    <row r="58" spans="1:14" s="139" customFormat="1" ht="27.75" customHeight="1">
      <c r="A58" s="91"/>
      <c r="B58" s="140" t="s">
        <v>356</v>
      </c>
      <c r="C58" s="140"/>
      <c r="D58" s="140"/>
      <c r="E58" s="140"/>
      <c r="F58" s="140"/>
      <c r="G58" s="134"/>
      <c r="H58" s="136"/>
      <c r="I58" s="137"/>
      <c r="J58" s="137"/>
      <c r="K58" s="137"/>
      <c r="L58" s="137"/>
      <c r="M58" s="138"/>
      <c r="N58" s="138"/>
    </row>
    <row r="59" spans="1:14" s="139" customFormat="1" ht="45" customHeight="1">
      <c r="A59" s="91"/>
      <c r="B59" s="140" t="s">
        <v>342</v>
      </c>
      <c r="C59" s="140"/>
      <c r="D59" s="140"/>
      <c r="E59" s="140"/>
      <c r="F59" s="140"/>
      <c r="G59" s="134"/>
      <c r="H59" s="136"/>
      <c r="I59" s="137"/>
      <c r="J59" s="137"/>
      <c r="K59" s="137"/>
      <c r="L59" s="137"/>
      <c r="M59" s="138"/>
      <c r="N59" s="138"/>
    </row>
    <row r="60" spans="1:14" s="139" customFormat="1" ht="72.75" customHeight="1">
      <c r="A60" s="91"/>
      <c r="B60" s="140" t="s">
        <v>343</v>
      </c>
      <c r="C60" s="140"/>
      <c r="D60" s="140"/>
      <c r="E60" s="140"/>
      <c r="F60" s="140"/>
      <c r="G60" s="134"/>
      <c r="H60" s="136"/>
      <c r="I60" s="137"/>
      <c r="J60" s="137"/>
      <c r="K60" s="137"/>
      <c r="L60" s="137"/>
      <c r="M60" s="138"/>
      <c r="N60" s="138"/>
    </row>
    <row r="61" spans="1:14" s="139" customFormat="1" ht="29.25" customHeight="1">
      <c r="A61" s="91"/>
      <c r="B61" s="140" t="s">
        <v>344</v>
      </c>
      <c r="C61" s="140"/>
      <c r="D61" s="140"/>
      <c r="E61" s="140"/>
      <c r="F61" s="140"/>
      <c r="G61" s="134"/>
      <c r="H61" s="136"/>
      <c r="I61" s="137"/>
      <c r="J61" s="137"/>
      <c r="K61" s="137"/>
      <c r="L61" s="137"/>
      <c r="M61" s="138"/>
      <c r="N61" s="138"/>
    </row>
    <row r="62" spans="1:14" s="139" customFormat="1" ht="16.5" customHeight="1">
      <c r="A62" s="91"/>
      <c r="B62" s="140" t="s">
        <v>357</v>
      </c>
      <c r="C62" s="140"/>
      <c r="D62" s="140"/>
      <c r="E62" s="140"/>
      <c r="F62" s="140"/>
      <c r="G62" s="134"/>
      <c r="H62" s="136"/>
      <c r="I62" s="137"/>
      <c r="J62" s="137"/>
      <c r="K62" s="137"/>
      <c r="L62" s="137"/>
      <c r="M62" s="138"/>
      <c r="N62" s="138"/>
    </row>
    <row r="63" spans="1:14" s="139" customFormat="1" ht="30.75" customHeight="1">
      <c r="A63" s="91"/>
      <c r="B63" s="140" t="s">
        <v>344</v>
      </c>
      <c r="C63" s="140"/>
      <c r="D63" s="140"/>
      <c r="E63" s="140"/>
      <c r="F63" s="140"/>
      <c r="G63" s="134"/>
      <c r="H63" s="136"/>
      <c r="I63" s="137"/>
      <c r="J63" s="137"/>
      <c r="K63" s="137"/>
      <c r="L63" s="137"/>
      <c r="M63" s="138"/>
      <c r="N63" s="138"/>
    </row>
    <row r="64" spans="1:14" s="139" customFormat="1" ht="29.25" customHeight="1">
      <c r="A64" s="91"/>
      <c r="B64" s="140" t="s">
        <v>345</v>
      </c>
      <c r="C64" s="140"/>
      <c r="D64" s="140"/>
      <c r="E64" s="140"/>
      <c r="F64" s="140"/>
      <c r="G64" s="134"/>
      <c r="H64" s="136"/>
      <c r="I64" s="137"/>
      <c r="J64" s="137"/>
      <c r="K64" s="137"/>
      <c r="L64" s="137"/>
      <c r="M64" s="138"/>
      <c r="N64" s="138"/>
    </row>
    <row r="65" spans="1:14" s="139" customFormat="1" ht="30.75" customHeight="1">
      <c r="A65" s="91"/>
      <c r="B65" s="140" t="s">
        <v>346</v>
      </c>
      <c r="C65" s="140"/>
      <c r="D65" s="140"/>
      <c r="E65" s="140"/>
      <c r="F65" s="140"/>
      <c r="G65" s="134"/>
      <c r="H65" s="136"/>
      <c r="I65" s="137"/>
      <c r="J65" s="137"/>
      <c r="K65" s="137"/>
      <c r="L65" s="137"/>
      <c r="M65" s="138"/>
      <c r="N65" s="138"/>
    </row>
    <row r="66" spans="1:14" s="139" customFormat="1" ht="30.75" customHeight="1">
      <c r="A66" s="91"/>
      <c r="B66" s="140" t="s">
        <v>347</v>
      </c>
      <c r="C66" s="140"/>
      <c r="D66" s="140"/>
      <c r="E66" s="140"/>
      <c r="F66" s="140"/>
      <c r="G66" s="134"/>
      <c r="H66" s="136"/>
      <c r="I66" s="137"/>
      <c r="J66" s="137"/>
      <c r="K66" s="137"/>
      <c r="L66" s="137"/>
      <c r="M66" s="138"/>
      <c r="N66" s="138"/>
    </row>
    <row r="67" spans="1:14" s="139" customFormat="1" ht="44.25" customHeight="1">
      <c r="A67" s="91"/>
      <c r="B67" s="140" t="s">
        <v>348</v>
      </c>
      <c r="C67" s="140"/>
      <c r="D67" s="140"/>
      <c r="E67" s="140"/>
      <c r="F67" s="140"/>
      <c r="G67" s="134"/>
      <c r="H67" s="136"/>
      <c r="I67" s="137"/>
      <c r="J67" s="137"/>
      <c r="K67" s="137"/>
      <c r="L67" s="137"/>
      <c r="M67" s="138"/>
      <c r="N67" s="138"/>
    </row>
    <row r="68" spans="1:14" s="139" customFormat="1" ht="17.25" customHeight="1">
      <c r="A68" s="91"/>
      <c r="B68" s="140" t="s">
        <v>349</v>
      </c>
      <c r="C68" s="140"/>
      <c r="D68" s="140"/>
      <c r="E68" s="140"/>
      <c r="F68" s="140"/>
      <c r="G68" s="134"/>
      <c r="H68" s="136"/>
      <c r="I68" s="137"/>
      <c r="J68" s="137"/>
      <c r="K68" s="137"/>
      <c r="L68" s="137"/>
      <c r="M68" s="138"/>
      <c r="N68" s="138"/>
    </row>
    <row r="69" spans="1:14" s="139" customFormat="1" ht="44.25" customHeight="1">
      <c r="A69" s="91"/>
      <c r="B69" s="140" t="s">
        <v>131</v>
      </c>
      <c r="C69" s="140"/>
      <c r="D69" s="140"/>
      <c r="E69" s="140"/>
      <c r="F69" s="140"/>
      <c r="G69" s="134"/>
      <c r="H69" s="135"/>
      <c r="I69" s="136"/>
      <c r="J69" s="137"/>
      <c r="K69" s="137"/>
      <c r="L69" s="137"/>
      <c r="M69" s="138"/>
      <c r="N69" s="138"/>
    </row>
    <row r="70" spans="1:14" s="139" customFormat="1" ht="42.75" customHeight="1">
      <c r="A70" s="91"/>
      <c r="B70" s="140" t="s">
        <v>132</v>
      </c>
      <c r="C70" s="140"/>
      <c r="D70" s="140"/>
      <c r="E70" s="140"/>
      <c r="F70" s="140"/>
      <c r="G70" s="134"/>
      <c r="H70" s="135"/>
      <c r="I70" s="136"/>
      <c r="J70" s="137"/>
      <c r="K70" s="137"/>
      <c r="L70" s="137"/>
      <c r="M70" s="138"/>
      <c r="N70" s="138"/>
    </row>
    <row r="71" spans="1:14" s="139" customFormat="1" ht="43.5" customHeight="1">
      <c r="A71" s="91"/>
      <c r="B71" s="140" t="s">
        <v>133</v>
      </c>
      <c r="C71" s="140"/>
      <c r="D71" s="140"/>
      <c r="E71" s="140"/>
      <c r="F71" s="140"/>
      <c r="G71" s="134"/>
      <c r="H71" s="135"/>
      <c r="I71" s="136"/>
      <c r="J71" s="137"/>
      <c r="K71" s="137"/>
      <c r="L71" s="137"/>
      <c r="M71" s="138"/>
      <c r="N71" s="138"/>
    </row>
    <row r="72" spans="1:14" s="139" customFormat="1" ht="29.25" customHeight="1">
      <c r="A72" s="91"/>
      <c r="B72" s="140" t="s">
        <v>135</v>
      </c>
      <c r="C72" s="140"/>
      <c r="D72" s="140"/>
      <c r="E72" s="140"/>
      <c r="F72" s="140"/>
      <c r="G72" s="134"/>
      <c r="H72" s="135"/>
      <c r="I72" s="136"/>
      <c r="J72" s="137"/>
      <c r="K72" s="137"/>
      <c r="L72" s="137"/>
      <c r="M72" s="138"/>
      <c r="N72" s="138"/>
    </row>
    <row r="73" spans="1:14" s="139" customFormat="1" ht="17.25" customHeight="1">
      <c r="A73" s="91"/>
      <c r="B73" s="140" t="s">
        <v>350</v>
      </c>
      <c r="C73" s="140"/>
      <c r="D73" s="140"/>
      <c r="E73" s="140"/>
      <c r="F73" s="140"/>
      <c r="G73" s="134"/>
      <c r="H73" s="135"/>
      <c r="I73" s="136"/>
      <c r="J73" s="137"/>
      <c r="K73" s="137"/>
      <c r="L73" s="137"/>
      <c r="M73" s="138"/>
      <c r="N73" s="138"/>
    </row>
    <row r="74" spans="1:14" s="139" customFormat="1" ht="30.75" customHeight="1">
      <c r="A74" s="91"/>
      <c r="B74" s="140" t="s">
        <v>137</v>
      </c>
      <c r="C74" s="140"/>
      <c r="D74" s="140"/>
      <c r="E74" s="140"/>
      <c r="F74" s="140"/>
      <c r="G74" s="134"/>
      <c r="H74" s="135"/>
      <c r="I74" s="136"/>
      <c r="J74" s="137"/>
      <c r="K74" s="137"/>
      <c r="L74" s="137"/>
      <c r="M74" s="138"/>
      <c r="N74" s="138"/>
    </row>
    <row r="75" spans="1:14" s="139" customFormat="1" ht="17.25" customHeight="1">
      <c r="A75" s="91"/>
      <c r="B75" s="140" t="s">
        <v>351</v>
      </c>
      <c r="C75" s="140"/>
      <c r="D75" s="140"/>
      <c r="E75" s="140"/>
      <c r="F75" s="140"/>
      <c r="G75" s="134"/>
      <c r="H75" s="135"/>
      <c r="I75" s="136"/>
      <c r="J75" s="137"/>
      <c r="K75" s="137"/>
      <c r="L75" s="137"/>
      <c r="M75" s="138"/>
      <c r="N75" s="138"/>
    </row>
    <row r="76" spans="1:14" s="139" customFormat="1" ht="17.25" customHeight="1">
      <c r="A76" s="91"/>
      <c r="B76" s="140" t="s">
        <v>352</v>
      </c>
      <c r="C76" s="140"/>
      <c r="D76" s="140"/>
      <c r="E76" s="140"/>
      <c r="F76" s="140"/>
      <c r="G76" s="134"/>
      <c r="H76" s="135"/>
      <c r="I76" s="136"/>
      <c r="J76" s="137"/>
      <c r="K76" s="137"/>
      <c r="L76" s="137"/>
      <c r="M76" s="138"/>
      <c r="N76" s="138"/>
    </row>
    <row r="77" spans="1:14" s="139" customFormat="1" ht="43.5" customHeight="1">
      <c r="A77" s="91"/>
      <c r="B77" s="140" t="s">
        <v>353</v>
      </c>
      <c r="C77" s="140"/>
      <c r="D77" s="140"/>
      <c r="E77" s="140"/>
      <c r="F77" s="140"/>
      <c r="G77" s="134"/>
      <c r="H77" s="135"/>
      <c r="I77" s="136"/>
      <c r="J77" s="137"/>
      <c r="K77" s="137"/>
      <c r="L77" s="137"/>
      <c r="M77" s="138"/>
      <c r="N77" s="138"/>
    </row>
    <row r="78" spans="1:14" s="139" customFormat="1" ht="45.75" customHeight="1">
      <c r="A78" s="91"/>
      <c r="B78" s="140" t="s">
        <v>354</v>
      </c>
      <c r="C78" s="140"/>
      <c r="D78" s="140"/>
      <c r="E78" s="140"/>
      <c r="F78" s="140"/>
      <c r="G78" s="134"/>
      <c r="H78" s="135"/>
      <c r="I78" s="136"/>
      <c r="J78" s="137"/>
      <c r="K78" s="137"/>
      <c r="L78" s="137"/>
      <c r="M78" s="138"/>
      <c r="N78" s="138"/>
    </row>
    <row r="79" spans="1:14" s="139" customFormat="1" ht="30" customHeight="1">
      <c r="A79" s="91"/>
      <c r="B79" s="140" t="s">
        <v>355</v>
      </c>
      <c r="C79" s="140"/>
      <c r="D79" s="140"/>
      <c r="E79" s="140"/>
      <c r="F79" s="140"/>
      <c r="G79" s="134"/>
      <c r="H79" s="135"/>
      <c r="I79" s="136"/>
      <c r="J79" s="137"/>
      <c r="K79" s="137"/>
      <c r="L79" s="137"/>
      <c r="M79" s="138"/>
      <c r="N79" s="138"/>
    </row>
    <row r="80" spans="1:14" s="139" customFormat="1">
      <c r="A80" s="91"/>
      <c r="B80" s="264"/>
      <c r="C80" s="264"/>
      <c r="D80" s="264"/>
      <c r="E80" s="264"/>
      <c r="F80" s="264"/>
      <c r="G80" s="265"/>
      <c r="H80" s="266"/>
      <c r="I80" s="267"/>
      <c r="J80" s="267"/>
      <c r="K80" s="267"/>
      <c r="L80" s="267"/>
      <c r="M80" s="268"/>
      <c r="N80" s="268"/>
    </row>
    <row r="81" spans="1:9" s="117" customFormat="1" ht="142.5">
      <c r="A81" s="91">
        <v>1</v>
      </c>
      <c r="B81" s="122" t="s">
        <v>327</v>
      </c>
      <c r="C81" s="93" t="s">
        <v>70</v>
      </c>
      <c r="D81" s="87">
        <v>1</v>
      </c>
      <c r="E81" s="72"/>
      <c r="F81" s="89">
        <f>D81*E81</f>
        <v>0</v>
      </c>
      <c r="G81" s="114"/>
      <c r="H81" s="115"/>
      <c r="I81" s="116"/>
    </row>
    <row r="82" spans="1:9" s="245" customFormat="1">
      <c r="A82" s="91"/>
      <c r="B82" s="251"/>
      <c r="C82" s="232"/>
      <c r="D82" s="233"/>
      <c r="E82" s="75"/>
      <c r="F82" s="252"/>
      <c r="G82" s="242"/>
      <c r="H82" s="243"/>
      <c r="I82" s="244"/>
    </row>
    <row r="83" spans="1:9" s="256" customFormat="1" ht="57">
      <c r="A83" s="91">
        <v>2</v>
      </c>
      <c r="B83" s="270" t="s">
        <v>328</v>
      </c>
      <c r="C83" s="232" t="s">
        <v>70</v>
      </c>
      <c r="D83" s="233">
        <v>1</v>
      </c>
      <c r="E83" s="75"/>
      <c r="F83" s="269">
        <f>D83*E83</f>
        <v>0</v>
      </c>
      <c r="G83" s="253"/>
      <c r="H83" s="254"/>
      <c r="I83" s="255"/>
    </row>
    <row r="84" spans="1:9" s="256" customFormat="1">
      <c r="A84" s="91"/>
      <c r="B84" s="251"/>
      <c r="C84" s="232"/>
      <c r="D84" s="233"/>
      <c r="E84" s="77"/>
      <c r="F84" s="252"/>
      <c r="G84" s="253"/>
      <c r="H84" s="254"/>
      <c r="I84" s="255"/>
    </row>
    <row r="85" spans="1:9" s="256" customFormat="1" ht="57">
      <c r="A85" s="91">
        <v>3</v>
      </c>
      <c r="B85" s="270" t="s">
        <v>329</v>
      </c>
      <c r="C85" s="271" t="s">
        <v>78</v>
      </c>
      <c r="D85" s="233">
        <v>125</v>
      </c>
      <c r="E85" s="325"/>
      <c r="F85" s="272">
        <f>D85*E85</f>
        <v>0</v>
      </c>
      <c r="G85" s="273"/>
      <c r="H85" s="255"/>
    </row>
    <row r="86" spans="1:9" s="256" customFormat="1">
      <c r="A86" s="91"/>
      <c r="B86" s="270"/>
      <c r="C86" s="271"/>
      <c r="D86" s="233"/>
      <c r="E86" s="326"/>
      <c r="F86" s="233"/>
      <c r="G86" s="273"/>
      <c r="H86" s="255"/>
    </row>
    <row r="87" spans="1:9" s="256" customFormat="1" ht="72" customHeight="1">
      <c r="A87" s="91">
        <v>4</v>
      </c>
      <c r="B87" s="270" t="s">
        <v>286</v>
      </c>
      <c r="C87" s="271" t="s">
        <v>87</v>
      </c>
      <c r="D87" s="272">
        <v>10</v>
      </c>
      <c r="E87" s="325"/>
      <c r="F87" s="272">
        <f>D87*E87</f>
        <v>0</v>
      </c>
      <c r="G87" s="273"/>
      <c r="H87" s="255"/>
    </row>
    <row r="88" spans="1:9" s="256" customFormat="1">
      <c r="A88" s="91"/>
      <c r="B88" s="270"/>
      <c r="C88" s="271"/>
      <c r="D88" s="233"/>
      <c r="E88" s="326"/>
      <c r="F88" s="233"/>
      <c r="G88" s="273"/>
      <c r="H88" s="255"/>
    </row>
    <row r="89" spans="1:9" s="256" customFormat="1" ht="85.5">
      <c r="A89" s="91">
        <v>5</v>
      </c>
      <c r="B89" s="270" t="s">
        <v>287</v>
      </c>
      <c r="C89" s="271" t="s">
        <v>87</v>
      </c>
      <c r="D89" s="233">
        <v>15</v>
      </c>
      <c r="E89" s="326"/>
      <c r="F89" s="233">
        <f>D89*E89</f>
        <v>0</v>
      </c>
      <c r="G89" s="273"/>
      <c r="H89" s="255"/>
    </row>
    <row r="90" spans="1:9" s="256" customFormat="1">
      <c r="A90" s="91"/>
      <c r="B90" s="270"/>
      <c r="C90" s="271"/>
      <c r="D90" s="233"/>
      <c r="E90" s="326"/>
      <c r="F90" s="233"/>
      <c r="G90" s="273"/>
      <c r="H90" s="255"/>
    </row>
    <row r="91" spans="1:9" s="256" customFormat="1" ht="42.75">
      <c r="A91" s="91">
        <v>6</v>
      </c>
      <c r="B91" s="270" t="s">
        <v>77</v>
      </c>
      <c r="C91" s="271" t="s">
        <v>78</v>
      </c>
      <c r="D91" s="233">
        <v>100</v>
      </c>
      <c r="E91" s="326"/>
      <c r="F91" s="233">
        <f>D91*E91</f>
        <v>0</v>
      </c>
      <c r="G91" s="273"/>
      <c r="H91" s="255"/>
    </row>
    <row r="92" spans="1:9" s="256" customFormat="1">
      <c r="A92" s="91"/>
      <c r="B92" s="270"/>
      <c r="C92" s="271"/>
      <c r="D92" s="233"/>
      <c r="E92" s="326"/>
      <c r="F92" s="233"/>
      <c r="G92" s="273"/>
      <c r="H92" s="255"/>
    </row>
    <row r="93" spans="1:9" s="256" customFormat="1" ht="71.25">
      <c r="A93" s="91">
        <v>7</v>
      </c>
      <c r="B93" s="270" t="s">
        <v>288</v>
      </c>
      <c r="C93" s="271" t="s">
        <v>70</v>
      </c>
      <c r="D93" s="233">
        <v>2</v>
      </c>
      <c r="E93" s="326"/>
      <c r="F93" s="233">
        <f>D93*E93</f>
        <v>0</v>
      </c>
      <c r="G93" s="273"/>
      <c r="H93" s="255"/>
    </row>
    <row r="94" spans="1:9" s="279" customFormat="1">
      <c r="A94" s="91"/>
      <c r="B94" s="274"/>
      <c r="C94" s="275"/>
      <c r="D94" s="276"/>
      <c r="E94" s="327"/>
      <c r="F94" s="276"/>
      <c r="G94" s="277"/>
      <c r="H94" s="278"/>
    </row>
    <row r="95" spans="1:9" s="256" customFormat="1" ht="57">
      <c r="A95" s="91">
        <v>8</v>
      </c>
      <c r="B95" s="239" t="s">
        <v>289</v>
      </c>
      <c r="C95" s="271" t="s">
        <v>74</v>
      </c>
      <c r="D95" s="233">
        <v>21.3</v>
      </c>
      <c r="E95" s="326"/>
      <c r="F95" s="233">
        <f>D95*E95</f>
        <v>0</v>
      </c>
      <c r="G95" s="273"/>
      <c r="H95" s="255"/>
    </row>
    <row r="96" spans="1:9" s="256" customFormat="1">
      <c r="A96" s="91"/>
      <c r="B96" s="239"/>
      <c r="C96" s="271"/>
      <c r="D96" s="233"/>
      <c r="E96" s="326"/>
      <c r="F96" s="233"/>
      <c r="G96" s="273"/>
      <c r="H96" s="255"/>
    </row>
    <row r="97" spans="1:9" s="256" customFormat="1" ht="42.75">
      <c r="A97" s="91">
        <v>9</v>
      </c>
      <c r="B97" s="239" t="s">
        <v>290</v>
      </c>
      <c r="C97" s="271" t="s">
        <v>74</v>
      </c>
      <c r="D97" s="233">
        <v>1</v>
      </c>
      <c r="E97" s="326"/>
      <c r="F97" s="233">
        <f>D97*E97</f>
        <v>0</v>
      </c>
      <c r="G97" s="273"/>
      <c r="H97" s="255"/>
    </row>
    <row r="98" spans="1:9" s="279" customFormat="1">
      <c r="A98" s="91"/>
      <c r="B98" s="274"/>
      <c r="C98" s="275"/>
      <c r="D98" s="276"/>
      <c r="E98" s="327"/>
      <c r="F98" s="276"/>
      <c r="G98" s="277"/>
      <c r="H98" s="278"/>
    </row>
    <row r="99" spans="1:9" s="256" customFormat="1" ht="73.5" customHeight="1">
      <c r="A99" s="91">
        <v>10</v>
      </c>
      <c r="B99" s="270" t="s">
        <v>107</v>
      </c>
      <c r="C99" s="271" t="s">
        <v>87</v>
      </c>
      <c r="D99" s="233">
        <v>10</v>
      </c>
      <c r="E99" s="326"/>
      <c r="F99" s="233">
        <f>D99*E99</f>
        <v>0</v>
      </c>
      <c r="G99" s="273"/>
      <c r="H99" s="255"/>
    </row>
    <row r="100" spans="1:9" s="256" customFormat="1">
      <c r="A100" s="91"/>
      <c r="B100" s="251"/>
      <c r="C100" s="232"/>
      <c r="D100" s="233"/>
      <c r="E100" s="77"/>
      <c r="F100" s="252"/>
      <c r="G100" s="253"/>
      <c r="H100" s="254"/>
      <c r="I100" s="255"/>
    </row>
    <row r="101" spans="1:9" s="256" customFormat="1" ht="42.75">
      <c r="A101" s="91">
        <v>11</v>
      </c>
      <c r="B101" s="251" t="s">
        <v>291</v>
      </c>
      <c r="C101" s="271" t="s">
        <v>87</v>
      </c>
      <c r="D101" s="233">
        <v>10</v>
      </c>
      <c r="E101" s="326"/>
      <c r="F101" s="233">
        <f>D101*E101</f>
        <v>0</v>
      </c>
      <c r="G101" s="280"/>
      <c r="H101" s="254"/>
      <c r="I101" s="255"/>
    </row>
    <row r="102" spans="1:9" s="256" customFormat="1">
      <c r="A102" s="91"/>
      <c r="B102" s="251"/>
      <c r="C102" s="232"/>
      <c r="D102" s="233"/>
      <c r="E102" s="77"/>
      <c r="F102" s="252"/>
      <c r="G102" s="253"/>
      <c r="H102" s="254"/>
      <c r="I102" s="255"/>
    </row>
    <row r="103" spans="1:9" ht="99.75">
      <c r="A103" s="91">
        <v>12</v>
      </c>
      <c r="B103" s="218" t="s">
        <v>115</v>
      </c>
      <c r="C103" s="217" t="s">
        <v>87</v>
      </c>
      <c r="D103" s="214">
        <v>20</v>
      </c>
      <c r="E103" s="76"/>
      <c r="F103" s="214">
        <f>D103*E103</f>
        <v>0</v>
      </c>
      <c r="G103" s="281"/>
      <c r="H103" s="282"/>
    </row>
    <row r="104" spans="1:9">
      <c r="E104" s="76"/>
      <c r="G104" s="281"/>
      <c r="H104" s="282"/>
    </row>
    <row r="105" spans="1:9" ht="99" customHeight="1">
      <c r="A105" s="91">
        <v>13</v>
      </c>
      <c r="B105" s="218" t="s">
        <v>292</v>
      </c>
      <c r="C105" s="217" t="s">
        <v>87</v>
      </c>
      <c r="D105" s="214">
        <v>170</v>
      </c>
      <c r="E105" s="76"/>
      <c r="F105" s="214">
        <f>D105*E105</f>
        <v>0</v>
      </c>
      <c r="G105" s="281"/>
      <c r="H105" s="282"/>
    </row>
    <row r="106" spans="1:9">
      <c r="E106" s="76"/>
      <c r="G106" s="281"/>
      <c r="H106" s="282"/>
    </row>
    <row r="107" spans="1:9" ht="90" customHeight="1">
      <c r="A107" s="91">
        <v>14</v>
      </c>
      <c r="B107" s="218" t="s">
        <v>293</v>
      </c>
      <c r="C107" s="217" t="s">
        <v>87</v>
      </c>
      <c r="D107" s="214">
        <v>10</v>
      </c>
      <c r="E107" s="76"/>
      <c r="F107" s="214">
        <f>D107*E107</f>
        <v>0</v>
      </c>
      <c r="G107" s="281"/>
      <c r="H107" s="282"/>
    </row>
    <row r="108" spans="1:9">
      <c r="E108" s="76"/>
      <c r="G108" s="281"/>
      <c r="H108" s="282"/>
    </row>
    <row r="109" spans="1:9" ht="28.5">
      <c r="A109" s="91">
        <v>15</v>
      </c>
      <c r="B109" s="218" t="s">
        <v>123</v>
      </c>
      <c r="C109" s="217" t="s">
        <v>78</v>
      </c>
      <c r="D109" s="214">
        <v>105</v>
      </c>
      <c r="E109" s="76"/>
      <c r="F109" s="214">
        <f>D109*E109</f>
        <v>0</v>
      </c>
      <c r="G109" s="281"/>
      <c r="H109" s="282"/>
    </row>
    <row r="110" spans="1:9">
      <c r="E110" s="76"/>
      <c r="G110" s="281"/>
      <c r="H110" s="282"/>
    </row>
    <row r="111" spans="1:9" ht="213" customHeight="1">
      <c r="A111" s="91">
        <v>16</v>
      </c>
      <c r="B111" s="239" t="s">
        <v>335</v>
      </c>
      <c r="C111" s="271" t="s">
        <v>87</v>
      </c>
      <c r="D111" s="252">
        <v>90</v>
      </c>
      <c r="E111" s="76"/>
      <c r="F111" s="214">
        <f>D111*E111</f>
        <v>0</v>
      </c>
      <c r="G111" s="281"/>
      <c r="H111" s="282"/>
    </row>
    <row r="112" spans="1:9">
      <c r="B112" s="239"/>
      <c r="C112" s="271"/>
      <c r="D112" s="252"/>
      <c r="E112" s="76"/>
      <c r="G112" s="281"/>
      <c r="H112" s="282"/>
    </row>
    <row r="113" spans="1:9" ht="313.5">
      <c r="A113" s="91">
        <v>17</v>
      </c>
      <c r="B113" s="239" t="s">
        <v>294</v>
      </c>
      <c r="C113" s="271" t="s">
        <v>78</v>
      </c>
      <c r="D113" s="252">
        <v>23</v>
      </c>
      <c r="E113" s="76"/>
      <c r="F113" s="214">
        <f>D113*E113</f>
        <v>0</v>
      </c>
      <c r="G113" s="281"/>
      <c r="H113" s="282"/>
    </row>
    <row r="114" spans="1:9">
      <c r="B114" s="239"/>
      <c r="C114" s="271"/>
      <c r="D114" s="252"/>
      <c r="E114" s="76"/>
      <c r="G114" s="281"/>
      <c r="H114" s="282"/>
    </row>
    <row r="115" spans="1:9" s="285" customFormat="1" ht="58.5" customHeight="1">
      <c r="A115" s="91">
        <v>18</v>
      </c>
      <c r="B115" s="239" t="s">
        <v>295</v>
      </c>
      <c r="C115" s="271" t="s">
        <v>87</v>
      </c>
      <c r="D115" s="252">
        <v>80</v>
      </c>
      <c r="E115" s="77"/>
      <c r="F115" s="252">
        <f>D115*E115</f>
        <v>0</v>
      </c>
      <c r="G115" s="242"/>
      <c r="H115" s="283"/>
      <c r="I115" s="284"/>
    </row>
    <row r="116" spans="1:9" s="285" customFormat="1">
      <c r="A116" s="91"/>
      <c r="B116" s="239"/>
      <c r="C116" s="271"/>
      <c r="D116" s="252"/>
      <c r="E116" s="77"/>
      <c r="F116" s="252"/>
      <c r="G116" s="242"/>
      <c r="H116" s="283"/>
      <c r="I116" s="284"/>
    </row>
    <row r="117" spans="1:9" s="285" customFormat="1" ht="42.75">
      <c r="A117" s="91">
        <v>19</v>
      </c>
      <c r="B117" s="239" t="s">
        <v>117</v>
      </c>
      <c r="C117" s="271" t="s">
        <v>78</v>
      </c>
      <c r="D117" s="252">
        <v>50</v>
      </c>
      <c r="E117" s="77"/>
      <c r="F117" s="252">
        <f>D117*E117</f>
        <v>0</v>
      </c>
      <c r="G117" s="242"/>
      <c r="H117" s="283"/>
      <c r="I117" s="284"/>
    </row>
    <row r="118" spans="1:9" s="285" customFormat="1">
      <c r="A118" s="91"/>
      <c r="B118" s="239"/>
      <c r="C118" s="271"/>
      <c r="D118" s="252"/>
      <c r="E118" s="77"/>
      <c r="F118" s="252"/>
      <c r="G118" s="242"/>
      <c r="H118" s="283"/>
      <c r="I118" s="284"/>
    </row>
    <row r="119" spans="1:9" s="288" customFormat="1" ht="57">
      <c r="A119" s="91">
        <v>20</v>
      </c>
      <c r="B119" s="218" t="s">
        <v>296</v>
      </c>
      <c r="C119" s="217" t="s">
        <v>87</v>
      </c>
      <c r="D119" s="214">
        <v>18</v>
      </c>
      <c r="E119" s="76"/>
      <c r="F119" s="233">
        <f>D119*E119</f>
        <v>0</v>
      </c>
      <c r="G119" s="286"/>
      <c r="H119" s="283"/>
      <c r="I119" s="287"/>
    </row>
    <row r="120" spans="1:9" s="285" customFormat="1">
      <c r="A120" s="91"/>
      <c r="B120" s="239"/>
      <c r="C120" s="271"/>
      <c r="D120" s="252"/>
      <c r="E120" s="77"/>
      <c r="F120" s="252"/>
      <c r="G120" s="242"/>
      <c r="H120" s="283"/>
      <c r="I120" s="284"/>
    </row>
    <row r="121" spans="1:9" s="288" customFormat="1" ht="85.5">
      <c r="A121" s="91">
        <v>21</v>
      </c>
      <c r="B121" s="289" t="s">
        <v>297</v>
      </c>
      <c r="C121" s="290" t="s">
        <v>87</v>
      </c>
      <c r="D121" s="291">
        <v>60</v>
      </c>
      <c r="E121" s="76"/>
      <c r="F121" s="233">
        <f>D121*E121</f>
        <v>0</v>
      </c>
      <c r="G121" s="292"/>
      <c r="H121" s="283"/>
      <c r="I121" s="293"/>
    </row>
    <row r="122" spans="1:9" s="288" customFormat="1">
      <c r="A122" s="91"/>
      <c r="B122" s="289"/>
      <c r="C122" s="290"/>
      <c r="D122" s="291"/>
      <c r="E122" s="76"/>
      <c r="F122" s="233"/>
      <c r="G122" s="292"/>
      <c r="H122" s="283"/>
      <c r="I122" s="293"/>
    </row>
    <row r="123" spans="1:9" s="288" customFormat="1" ht="42.75">
      <c r="A123" s="91">
        <v>22</v>
      </c>
      <c r="B123" s="289" t="s">
        <v>120</v>
      </c>
      <c r="C123" s="290" t="s">
        <v>87</v>
      </c>
      <c r="D123" s="291">
        <v>20</v>
      </c>
      <c r="E123" s="76"/>
      <c r="F123" s="233">
        <f>D123*E123</f>
        <v>0</v>
      </c>
      <c r="G123" s="292"/>
      <c r="H123" s="283"/>
      <c r="I123" s="293"/>
    </row>
    <row r="124" spans="1:9" s="288" customFormat="1">
      <c r="A124" s="91"/>
      <c r="B124" s="289"/>
      <c r="C124" s="290"/>
      <c r="D124" s="291"/>
      <c r="E124" s="76"/>
      <c r="F124" s="233"/>
      <c r="G124" s="292"/>
      <c r="H124" s="283"/>
      <c r="I124" s="293"/>
    </row>
    <row r="125" spans="1:9" s="288" customFormat="1" ht="99.75">
      <c r="A125" s="91">
        <v>23</v>
      </c>
      <c r="B125" s="289" t="s">
        <v>298</v>
      </c>
      <c r="C125" s="290" t="s">
        <v>78</v>
      </c>
      <c r="D125" s="291">
        <v>60</v>
      </c>
      <c r="E125" s="76"/>
      <c r="F125" s="233">
        <f>D125*E125</f>
        <v>0</v>
      </c>
      <c r="G125" s="292"/>
      <c r="H125" s="283"/>
      <c r="I125" s="293"/>
    </row>
    <row r="126" spans="1:9">
      <c r="B126" s="239"/>
      <c r="C126" s="271"/>
      <c r="D126" s="252"/>
      <c r="G126" s="281"/>
      <c r="H126" s="282"/>
    </row>
    <row r="127" spans="1:9" ht="57">
      <c r="A127" s="91">
        <v>24</v>
      </c>
      <c r="B127" s="294" t="s">
        <v>127</v>
      </c>
      <c r="C127" s="295" t="s">
        <v>80</v>
      </c>
      <c r="D127" s="296">
        <v>5</v>
      </c>
      <c r="E127" s="297"/>
      <c r="F127" s="252">
        <f>SUM(F81:F126)*D127/100</f>
        <v>0</v>
      </c>
      <c r="G127" s="298"/>
      <c r="H127" s="299"/>
      <c r="I127" s="299"/>
    </row>
    <row r="128" spans="1:9" s="288" customFormat="1">
      <c r="A128" s="91"/>
      <c r="B128" s="300"/>
      <c r="C128" s="301"/>
      <c r="D128" s="302"/>
      <c r="E128" s="287"/>
      <c r="F128" s="302"/>
      <c r="G128" s="286"/>
      <c r="H128" s="303"/>
      <c r="I128" s="287"/>
    </row>
    <row r="129" spans="1:9" s="256" customFormat="1">
      <c r="A129" s="91"/>
      <c r="B129" s="304" t="s">
        <v>299</v>
      </c>
      <c r="C129" s="305"/>
      <c r="D129" s="306"/>
      <c r="E129" s="306"/>
      <c r="F129" s="307">
        <f>SUM(F81:F128)</f>
        <v>0</v>
      </c>
      <c r="G129" s="253"/>
      <c r="H129" s="254"/>
      <c r="I129" s="255"/>
    </row>
    <row r="130" spans="1:9" s="288" customFormat="1">
      <c r="A130" s="91"/>
      <c r="B130" s="300"/>
      <c r="C130" s="301"/>
      <c r="D130" s="302"/>
      <c r="E130" s="287"/>
      <c r="F130" s="302"/>
      <c r="G130" s="286"/>
      <c r="H130" s="303"/>
      <c r="I130" s="287"/>
    </row>
    <row r="131" spans="1:9" s="256" customFormat="1">
      <c r="A131" s="91"/>
      <c r="B131" s="251"/>
      <c r="C131" s="232"/>
      <c r="D131" s="233"/>
      <c r="E131" s="252"/>
      <c r="F131" s="252"/>
      <c r="G131" s="253"/>
      <c r="H131" s="254"/>
      <c r="I131" s="255"/>
    </row>
    <row r="132" spans="1:9" s="313" customFormat="1">
      <c r="A132" s="91" t="s">
        <v>25</v>
      </c>
      <c r="B132" s="257" t="s">
        <v>30</v>
      </c>
      <c r="C132" s="308"/>
      <c r="D132" s="309"/>
      <c r="E132" s="309"/>
      <c r="F132" s="309"/>
      <c r="G132" s="310"/>
      <c r="H132" s="311"/>
      <c r="I132" s="312"/>
    </row>
    <row r="133" spans="1:9" s="256" customFormat="1">
      <c r="A133" s="91"/>
      <c r="B133" s="239"/>
      <c r="C133" s="271"/>
      <c r="D133" s="233"/>
      <c r="E133" s="252"/>
      <c r="F133" s="252"/>
      <c r="G133" s="253"/>
      <c r="H133" s="254"/>
      <c r="I133" s="255"/>
    </row>
    <row r="134" spans="1:9" s="256" customFormat="1">
      <c r="A134" s="91"/>
      <c r="B134" s="236" t="s">
        <v>129</v>
      </c>
      <c r="C134" s="236"/>
      <c r="D134" s="236"/>
      <c r="E134" s="236"/>
      <c r="F134" s="236"/>
      <c r="G134" s="253"/>
      <c r="H134" s="254"/>
      <c r="I134" s="255"/>
    </row>
    <row r="135" spans="1:9" s="256" customFormat="1">
      <c r="A135" s="91"/>
      <c r="B135" s="238" t="s">
        <v>130</v>
      </c>
      <c r="C135" s="238"/>
      <c r="D135" s="238"/>
      <c r="E135" s="238"/>
      <c r="F135" s="238"/>
      <c r="G135" s="253"/>
      <c r="H135" s="254"/>
      <c r="I135" s="255"/>
    </row>
    <row r="136" spans="1:9" s="256" customFormat="1" ht="44.25" customHeight="1">
      <c r="A136" s="91"/>
      <c r="B136" s="238" t="s">
        <v>131</v>
      </c>
      <c r="C136" s="238"/>
      <c r="D136" s="238"/>
      <c r="E136" s="238"/>
      <c r="F136" s="238"/>
      <c r="G136" s="253"/>
      <c r="H136" s="254"/>
      <c r="I136" s="255"/>
    </row>
    <row r="137" spans="1:9" s="256" customFormat="1" ht="43.5" customHeight="1">
      <c r="A137" s="91"/>
      <c r="B137" s="238" t="s">
        <v>132</v>
      </c>
      <c r="C137" s="238"/>
      <c r="D137" s="238"/>
      <c r="E137" s="238"/>
      <c r="F137" s="238"/>
      <c r="G137" s="253"/>
      <c r="H137" s="254"/>
      <c r="I137" s="255"/>
    </row>
    <row r="138" spans="1:9" s="256" customFormat="1" ht="45" customHeight="1">
      <c r="A138" s="91"/>
      <c r="B138" s="238" t="s">
        <v>133</v>
      </c>
      <c r="C138" s="238"/>
      <c r="D138" s="238"/>
      <c r="E138" s="238"/>
      <c r="F138" s="238"/>
      <c r="G138" s="253"/>
      <c r="H138" s="254"/>
      <c r="I138" s="255"/>
    </row>
    <row r="139" spans="1:9" s="256" customFormat="1" ht="30.75" customHeight="1">
      <c r="A139" s="91"/>
      <c r="B139" s="238" t="s">
        <v>134</v>
      </c>
      <c r="C139" s="238"/>
      <c r="D139" s="238"/>
      <c r="E139" s="238"/>
      <c r="F139" s="238"/>
      <c r="G139" s="253"/>
      <c r="H139" s="254"/>
      <c r="I139" s="255"/>
    </row>
    <row r="140" spans="1:9" s="256" customFormat="1" ht="30" customHeight="1">
      <c r="A140" s="91"/>
      <c r="B140" s="238" t="s">
        <v>135</v>
      </c>
      <c r="C140" s="238"/>
      <c r="D140" s="238"/>
      <c r="E140" s="238"/>
      <c r="F140" s="238"/>
      <c r="G140" s="253"/>
      <c r="H140" s="254"/>
      <c r="I140" s="255"/>
    </row>
    <row r="141" spans="1:9" s="256" customFormat="1" ht="88.5" customHeight="1">
      <c r="A141" s="91"/>
      <c r="B141" s="238" t="s">
        <v>300</v>
      </c>
      <c r="C141" s="238"/>
      <c r="D141" s="238"/>
      <c r="E141" s="238"/>
      <c r="F141" s="238"/>
      <c r="G141" s="253"/>
      <c r="H141" s="254"/>
      <c r="I141" s="255"/>
    </row>
    <row r="142" spans="1:9" s="256" customFormat="1" ht="30" customHeight="1">
      <c r="A142" s="91"/>
      <c r="B142" s="238" t="s">
        <v>137</v>
      </c>
      <c r="C142" s="238"/>
      <c r="D142" s="238"/>
      <c r="E142" s="238"/>
      <c r="F142" s="238"/>
      <c r="G142" s="253"/>
      <c r="H142" s="254"/>
      <c r="I142" s="255"/>
    </row>
    <row r="143" spans="1:9" s="256" customFormat="1" ht="30" customHeight="1">
      <c r="A143" s="91"/>
      <c r="B143" s="238" t="s">
        <v>138</v>
      </c>
      <c r="C143" s="238"/>
      <c r="D143" s="238"/>
      <c r="E143" s="238"/>
      <c r="F143" s="238"/>
      <c r="G143" s="253"/>
      <c r="H143" s="254"/>
      <c r="I143" s="255"/>
    </row>
    <row r="144" spans="1:9" s="256" customFormat="1" ht="45" customHeight="1">
      <c r="A144" s="91"/>
      <c r="B144" s="238" t="s">
        <v>139</v>
      </c>
      <c r="C144" s="238"/>
      <c r="D144" s="238"/>
      <c r="E144" s="238"/>
      <c r="F144" s="238"/>
      <c r="G144" s="253"/>
      <c r="H144" s="254"/>
      <c r="I144" s="255"/>
    </row>
    <row r="145" spans="1:9" s="256" customFormat="1">
      <c r="A145" s="91"/>
      <c r="B145" s="270"/>
      <c r="C145" s="232"/>
      <c r="D145" s="233"/>
      <c r="E145" s="252"/>
      <c r="F145" s="252"/>
      <c r="G145" s="253"/>
      <c r="H145" s="254"/>
      <c r="I145" s="255"/>
    </row>
    <row r="146" spans="1:9" s="314" customFormat="1" ht="71.25">
      <c r="A146" s="91">
        <v>1</v>
      </c>
      <c r="B146" s="251" t="s">
        <v>148</v>
      </c>
      <c r="C146" s="271" t="s">
        <v>72</v>
      </c>
      <c r="D146" s="254">
        <v>6</v>
      </c>
      <c r="E146" s="326"/>
      <c r="F146" s="233">
        <f>D146*E146</f>
        <v>0</v>
      </c>
    </row>
    <row r="147" spans="1:9" s="314" customFormat="1">
      <c r="A147" s="91"/>
      <c r="B147" s="251"/>
      <c r="C147" s="271"/>
      <c r="D147" s="254"/>
      <c r="E147" s="326"/>
      <c r="F147" s="233"/>
    </row>
    <row r="148" spans="1:9" s="314" customFormat="1" ht="42.75">
      <c r="A148" s="91">
        <v>2</v>
      </c>
      <c r="B148" s="251" t="s">
        <v>301</v>
      </c>
      <c r="C148" s="271" t="s">
        <v>72</v>
      </c>
      <c r="D148" s="254">
        <v>8</v>
      </c>
      <c r="E148" s="326"/>
      <c r="F148" s="233">
        <f>D148*E148</f>
        <v>0</v>
      </c>
    </row>
    <row r="149" spans="1:9" s="314" customFormat="1">
      <c r="A149" s="91"/>
      <c r="B149" s="251"/>
      <c r="C149" s="271"/>
      <c r="D149" s="254"/>
      <c r="E149" s="326"/>
      <c r="F149" s="233"/>
    </row>
    <row r="150" spans="1:9" s="314" customFormat="1" ht="42.75">
      <c r="A150" s="91">
        <v>3</v>
      </c>
      <c r="B150" s="251" t="s">
        <v>302</v>
      </c>
      <c r="C150" s="271" t="s">
        <v>72</v>
      </c>
      <c r="D150" s="254">
        <v>5</v>
      </c>
      <c r="E150" s="326"/>
      <c r="F150" s="233">
        <f>D150*E150</f>
        <v>0</v>
      </c>
    </row>
    <row r="151" spans="1:9" s="314" customFormat="1">
      <c r="A151" s="91"/>
      <c r="B151" s="251"/>
      <c r="C151" s="271"/>
      <c r="D151" s="254"/>
      <c r="E151" s="326"/>
      <c r="F151" s="233"/>
    </row>
    <row r="152" spans="1:9" s="314" customFormat="1" ht="57">
      <c r="A152" s="91">
        <v>4</v>
      </c>
      <c r="B152" s="251" t="s">
        <v>149</v>
      </c>
      <c r="C152" s="217"/>
      <c r="D152" s="214"/>
      <c r="E152" s="76"/>
      <c r="F152" s="214"/>
    </row>
    <row r="153" spans="1:9" s="314" customFormat="1">
      <c r="A153" s="91"/>
      <c r="B153" s="251" t="s">
        <v>303</v>
      </c>
      <c r="C153" s="271" t="s">
        <v>74</v>
      </c>
      <c r="D153" s="254">
        <v>59.3</v>
      </c>
      <c r="E153" s="326"/>
      <c r="F153" s="233">
        <f>D153*E153</f>
        <v>0</v>
      </c>
    </row>
    <row r="154" spans="1:9" s="314" customFormat="1">
      <c r="A154" s="91"/>
      <c r="B154" s="251" t="s">
        <v>150</v>
      </c>
      <c r="C154" s="271" t="s">
        <v>74</v>
      </c>
      <c r="D154" s="254">
        <v>16.8</v>
      </c>
      <c r="E154" s="326"/>
      <c r="F154" s="233">
        <f>D154*E154</f>
        <v>0</v>
      </c>
    </row>
    <row r="155" spans="1:9" s="256" customFormat="1">
      <c r="A155" s="91"/>
      <c r="B155" s="270"/>
      <c r="C155" s="232"/>
      <c r="D155" s="233"/>
      <c r="E155" s="77"/>
      <c r="F155" s="252"/>
      <c r="G155" s="253"/>
      <c r="H155" s="254"/>
      <c r="I155" s="255"/>
    </row>
    <row r="156" spans="1:9" s="314" customFormat="1" ht="28.5">
      <c r="A156" s="91">
        <v>5</v>
      </c>
      <c r="B156" s="251" t="s">
        <v>154</v>
      </c>
      <c r="C156" s="271"/>
      <c r="D156" s="254"/>
      <c r="E156" s="326"/>
      <c r="F156" s="233"/>
    </row>
    <row r="157" spans="1:9" s="314" customFormat="1" ht="42.75">
      <c r="A157" s="91"/>
      <c r="B157" s="315" t="s">
        <v>155</v>
      </c>
      <c r="C157" s="271" t="s">
        <v>72</v>
      </c>
      <c r="D157" s="254">
        <v>1</v>
      </c>
      <c r="E157" s="326"/>
      <c r="F157" s="233">
        <f>D157*E157</f>
        <v>0</v>
      </c>
    </row>
    <row r="158" spans="1:9" s="314" customFormat="1" ht="42.75">
      <c r="A158" s="91"/>
      <c r="B158" s="315" t="s">
        <v>156</v>
      </c>
      <c r="C158" s="271" t="s">
        <v>72</v>
      </c>
      <c r="D158" s="254">
        <v>1</v>
      </c>
      <c r="E158" s="326"/>
      <c r="F158" s="233">
        <f>D158*E158</f>
        <v>0</v>
      </c>
    </row>
    <row r="159" spans="1:9" s="314" customFormat="1" ht="85.5">
      <c r="A159" s="91"/>
      <c r="B159" s="315" t="s">
        <v>157</v>
      </c>
      <c r="C159" s="271" t="s">
        <v>72</v>
      </c>
      <c r="D159" s="254">
        <v>5</v>
      </c>
      <c r="E159" s="326"/>
      <c r="F159" s="233">
        <f>D159*E159</f>
        <v>0</v>
      </c>
    </row>
    <row r="160" spans="1:9" ht="72">
      <c r="B160" s="316" t="s">
        <v>158</v>
      </c>
      <c r="E160" s="76"/>
      <c r="G160" s="281"/>
    </row>
    <row r="161" spans="1:9" s="256" customFormat="1">
      <c r="A161" s="91"/>
      <c r="B161" s="270"/>
      <c r="C161" s="232"/>
      <c r="D161" s="233"/>
      <c r="E161" s="77"/>
      <c r="F161" s="252"/>
      <c r="G161" s="253"/>
      <c r="H161" s="254"/>
      <c r="I161" s="255"/>
    </row>
    <row r="162" spans="1:9" s="256" customFormat="1" ht="85.5">
      <c r="A162" s="91">
        <v>6</v>
      </c>
      <c r="B162" s="239" t="s">
        <v>304</v>
      </c>
      <c r="C162" s="214" t="s">
        <v>74</v>
      </c>
      <c r="D162" s="214">
        <v>3</v>
      </c>
      <c r="E162" s="76"/>
      <c r="F162" s="214">
        <f>E162*D162</f>
        <v>0</v>
      </c>
      <c r="G162" s="317"/>
      <c r="H162" s="254"/>
      <c r="I162" s="255"/>
    </row>
    <row r="163" spans="1:9" s="256" customFormat="1">
      <c r="A163" s="91"/>
      <c r="B163" s="239"/>
      <c r="C163" s="214"/>
      <c r="D163" s="214"/>
      <c r="E163" s="76"/>
      <c r="F163" s="214"/>
      <c r="G163" s="317"/>
      <c r="H163" s="254"/>
      <c r="I163" s="255"/>
    </row>
    <row r="164" spans="1:9" ht="42.75">
      <c r="A164" s="91">
        <v>7</v>
      </c>
      <c r="B164" s="239" t="s">
        <v>160</v>
      </c>
      <c r="E164" s="76"/>
      <c r="G164" s="281"/>
      <c r="H164" s="282"/>
    </row>
    <row r="165" spans="1:9" s="288" customFormat="1" ht="42.75">
      <c r="A165" s="91"/>
      <c r="B165" s="239" t="s">
        <v>161</v>
      </c>
      <c r="C165" s="271" t="s">
        <v>74</v>
      </c>
      <c r="D165" s="252">
        <v>38</v>
      </c>
      <c r="E165" s="76"/>
      <c r="F165" s="214">
        <f>E165*D165</f>
        <v>0</v>
      </c>
      <c r="G165" s="286"/>
      <c r="H165" s="303"/>
      <c r="I165" s="287"/>
    </row>
    <row r="166" spans="1:9" s="288" customFormat="1">
      <c r="A166" s="91"/>
      <c r="B166" s="239"/>
      <c r="C166" s="271"/>
      <c r="D166" s="252"/>
      <c r="E166" s="76"/>
      <c r="F166" s="214"/>
      <c r="G166" s="286"/>
      <c r="H166" s="303"/>
      <c r="I166" s="287"/>
    </row>
    <row r="167" spans="1:9" s="245" customFormat="1" ht="28.5">
      <c r="A167" s="91">
        <v>8</v>
      </c>
      <c r="B167" s="239" t="s">
        <v>162</v>
      </c>
      <c r="C167" s="271" t="s">
        <v>78</v>
      </c>
      <c r="D167" s="252">
        <v>120</v>
      </c>
      <c r="E167" s="77"/>
      <c r="F167" s="252">
        <f t="shared" ref="F167:F169" si="0">D167*E167</f>
        <v>0</v>
      </c>
      <c r="G167" s="242"/>
      <c r="H167" s="243"/>
      <c r="I167" s="244"/>
    </row>
    <row r="168" spans="1:9" s="245" customFormat="1">
      <c r="A168" s="91"/>
      <c r="B168" s="239"/>
      <c r="C168" s="271"/>
      <c r="D168" s="252"/>
      <c r="E168" s="77"/>
      <c r="F168" s="252"/>
      <c r="G168" s="242"/>
      <c r="H168" s="243"/>
      <c r="I168" s="244"/>
    </row>
    <row r="169" spans="1:9" s="245" customFormat="1">
      <c r="A169" s="91">
        <v>9</v>
      </c>
      <c r="B169" s="239" t="s">
        <v>163</v>
      </c>
      <c r="C169" s="271" t="s">
        <v>87</v>
      </c>
      <c r="D169" s="252">
        <v>60</v>
      </c>
      <c r="E169" s="77"/>
      <c r="F169" s="252">
        <f t="shared" si="0"/>
        <v>0</v>
      </c>
      <c r="G169" s="242"/>
      <c r="H169" s="243"/>
      <c r="I169" s="244"/>
    </row>
    <row r="170" spans="1:9" s="256" customFormat="1">
      <c r="A170" s="91"/>
      <c r="B170" s="270"/>
      <c r="C170" s="232"/>
      <c r="D170" s="233"/>
      <c r="E170" s="252"/>
      <c r="F170" s="252"/>
      <c r="G170" s="253"/>
      <c r="H170" s="254"/>
      <c r="I170" s="255"/>
    </row>
    <row r="171" spans="1:9" ht="57">
      <c r="A171" s="91">
        <v>10</v>
      </c>
      <c r="B171" s="294" t="s">
        <v>127</v>
      </c>
      <c r="C171" s="295" t="s">
        <v>80</v>
      </c>
      <c r="D171" s="296">
        <v>5</v>
      </c>
      <c r="E171" s="297"/>
      <c r="F171" s="252">
        <f>SUM(F146:F170)*D171/100</f>
        <v>0</v>
      </c>
      <c r="G171" s="298"/>
      <c r="H171" s="299"/>
      <c r="I171" s="299"/>
    </row>
    <row r="172" spans="1:9" s="288" customFormat="1">
      <c r="A172" s="91"/>
      <c r="B172" s="300"/>
      <c r="C172" s="301"/>
      <c r="D172" s="302"/>
      <c r="E172" s="287"/>
      <c r="F172" s="302"/>
      <c r="G172" s="286"/>
      <c r="H172" s="303"/>
      <c r="I172" s="287"/>
    </row>
    <row r="173" spans="1:9" s="256" customFormat="1">
      <c r="A173" s="91"/>
      <c r="B173" s="304" t="s">
        <v>164</v>
      </c>
      <c r="C173" s="305"/>
      <c r="D173" s="306"/>
      <c r="E173" s="306"/>
      <c r="F173" s="307">
        <f>SUM(F146:F172)</f>
        <v>0</v>
      </c>
      <c r="G173" s="253"/>
      <c r="H173" s="254"/>
      <c r="I173" s="255"/>
    </row>
    <row r="174" spans="1:9" s="256" customFormat="1">
      <c r="A174" s="91"/>
      <c r="B174" s="239"/>
      <c r="C174" s="271"/>
      <c r="D174" s="233"/>
      <c r="E174" s="252"/>
      <c r="F174" s="252"/>
      <c r="G174" s="253"/>
      <c r="H174" s="254"/>
      <c r="I174" s="255"/>
    </row>
    <row r="175" spans="1:9" s="256" customFormat="1">
      <c r="A175" s="91"/>
      <c r="B175" s="239"/>
      <c r="C175" s="271"/>
      <c r="D175" s="233"/>
      <c r="E175" s="233"/>
      <c r="F175" s="233"/>
      <c r="G175" s="253"/>
      <c r="H175" s="254"/>
      <c r="I175" s="255"/>
    </row>
    <row r="176" spans="1:9" s="313" customFormat="1">
      <c r="A176" s="91" t="s">
        <v>27</v>
      </c>
      <c r="B176" s="257" t="s">
        <v>32</v>
      </c>
      <c r="C176" s="308"/>
      <c r="D176" s="309"/>
      <c r="E176" s="309"/>
      <c r="F176" s="309"/>
      <c r="G176" s="310"/>
      <c r="H176" s="311"/>
      <c r="I176" s="312"/>
    </row>
    <row r="177" spans="1:9" s="256" customFormat="1">
      <c r="A177" s="91"/>
      <c r="G177" s="253"/>
      <c r="H177" s="254"/>
      <c r="I177" s="255"/>
    </row>
    <row r="178" spans="1:9" s="256" customFormat="1">
      <c r="A178" s="91"/>
      <c r="B178" s="236" t="s">
        <v>129</v>
      </c>
      <c r="C178" s="236"/>
      <c r="D178" s="236"/>
      <c r="E178" s="236"/>
      <c r="F178" s="236"/>
      <c r="G178" s="253"/>
      <c r="H178" s="254"/>
      <c r="I178" s="255"/>
    </row>
    <row r="179" spans="1:9" s="256" customFormat="1" ht="28.5" customHeight="1">
      <c r="A179" s="91"/>
      <c r="B179" s="238" t="s">
        <v>165</v>
      </c>
      <c r="C179" s="238"/>
      <c r="D179" s="238"/>
      <c r="E179" s="238"/>
      <c r="F179" s="238"/>
      <c r="G179" s="253"/>
      <c r="H179" s="254"/>
      <c r="I179" s="255"/>
    </row>
    <row r="180" spans="1:9" s="256" customFormat="1" ht="42" customHeight="1">
      <c r="A180" s="91"/>
      <c r="B180" s="238" t="s">
        <v>166</v>
      </c>
      <c r="C180" s="238"/>
      <c r="D180" s="238"/>
      <c r="E180" s="238"/>
      <c r="F180" s="238"/>
      <c r="G180" s="253"/>
      <c r="H180" s="254"/>
      <c r="I180" s="255"/>
    </row>
    <row r="181" spans="1:9" s="256" customFormat="1" ht="29.25" customHeight="1">
      <c r="A181" s="91"/>
      <c r="B181" s="238" t="s">
        <v>167</v>
      </c>
      <c r="C181" s="238"/>
      <c r="D181" s="238"/>
      <c r="E181" s="238"/>
      <c r="F181" s="238"/>
      <c r="G181" s="253"/>
      <c r="H181" s="254"/>
      <c r="I181" s="255"/>
    </row>
    <row r="182" spans="1:9" s="256" customFormat="1" ht="28.5" customHeight="1">
      <c r="A182" s="91"/>
      <c r="B182" s="238" t="s">
        <v>168</v>
      </c>
      <c r="C182" s="238"/>
      <c r="D182" s="238"/>
      <c r="E182" s="238"/>
      <c r="F182" s="238"/>
      <c r="G182" s="253"/>
      <c r="H182" s="254"/>
      <c r="I182" s="255"/>
    </row>
    <row r="183" spans="1:9" s="256" customFormat="1" ht="57.75" customHeight="1">
      <c r="A183" s="91"/>
      <c r="B183" s="238" t="s">
        <v>169</v>
      </c>
      <c r="C183" s="238"/>
      <c r="D183" s="238"/>
      <c r="E183" s="238"/>
      <c r="F183" s="238"/>
      <c r="G183" s="253"/>
      <c r="H183" s="254"/>
      <c r="I183" s="255"/>
    </row>
    <row r="184" spans="1:9" s="256" customFormat="1">
      <c r="A184" s="91"/>
      <c r="B184" s="241"/>
      <c r="C184" s="241"/>
      <c r="D184" s="241"/>
      <c r="E184" s="241"/>
      <c r="F184" s="241"/>
      <c r="G184" s="253"/>
      <c r="H184" s="254"/>
      <c r="I184" s="255"/>
    </row>
    <row r="185" spans="1:9" ht="57">
      <c r="A185" s="91">
        <v>1</v>
      </c>
      <c r="B185" s="218" t="s">
        <v>171</v>
      </c>
      <c r="C185" s="217" t="s">
        <v>74</v>
      </c>
      <c r="D185" s="214">
        <v>102</v>
      </c>
      <c r="E185" s="76"/>
      <c r="F185" s="214">
        <f>D185*E185</f>
        <v>0</v>
      </c>
      <c r="G185" s="281"/>
    </row>
    <row r="186" spans="1:9">
      <c r="E186" s="76"/>
      <c r="G186" s="281"/>
    </row>
    <row r="187" spans="1:9" ht="42.75">
      <c r="A187" s="91">
        <v>2</v>
      </c>
      <c r="B187" s="239" t="s">
        <v>172</v>
      </c>
      <c r="C187" s="318" t="s">
        <v>74</v>
      </c>
      <c r="D187" s="269">
        <v>10.5</v>
      </c>
      <c r="E187" s="75"/>
      <c r="F187" s="252">
        <f>D187*E187</f>
        <v>0</v>
      </c>
      <c r="G187" s="281"/>
    </row>
    <row r="188" spans="1:9">
      <c r="E188" s="76"/>
      <c r="G188" s="281"/>
    </row>
    <row r="189" spans="1:9" ht="57">
      <c r="A189" s="91">
        <v>3</v>
      </c>
      <c r="B189" s="239" t="s">
        <v>173</v>
      </c>
      <c r="C189" s="318" t="s">
        <v>74</v>
      </c>
      <c r="D189" s="269">
        <v>82.5</v>
      </c>
      <c r="E189" s="75"/>
      <c r="F189" s="252">
        <f>D189*E189</f>
        <v>0</v>
      </c>
      <c r="G189" s="281"/>
    </row>
    <row r="190" spans="1:9">
      <c r="E190" s="76"/>
      <c r="G190" s="281"/>
    </row>
    <row r="191" spans="1:9" ht="130.5" customHeight="1">
      <c r="A191" s="91">
        <v>4</v>
      </c>
      <c r="B191" s="239" t="s">
        <v>174</v>
      </c>
      <c r="C191" s="318" t="s">
        <v>78</v>
      </c>
      <c r="D191" s="269">
        <v>120</v>
      </c>
      <c r="E191" s="75"/>
      <c r="F191" s="252">
        <f>D191*E191</f>
        <v>0</v>
      </c>
      <c r="G191" s="281"/>
    </row>
    <row r="192" spans="1:9">
      <c r="B192" s="239"/>
      <c r="C192" s="318"/>
      <c r="D192" s="269"/>
      <c r="E192" s="75"/>
      <c r="F192" s="252"/>
      <c r="G192" s="281"/>
    </row>
    <row r="193" spans="1:9" s="245" customFormat="1" ht="71.25">
      <c r="A193" s="91">
        <v>5</v>
      </c>
      <c r="B193" s="239" t="s">
        <v>175</v>
      </c>
      <c r="C193" s="318" t="s">
        <v>74</v>
      </c>
      <c r="D193" s="269">
        <v>52.7</v>
      </c>
      <c r="E193" s="75"/>
      <c r="F193" s="252">
        <f>D193*E193</f>
        <v>0</v>
      </c>
      <c r="G193" s="319"/>
      <c r="H193" s="243"/>
      <c r="I193" s="244"/>
    </row>
    <row r="194" spans="1:9">
      <c r="B194" s="239"/>
      <c r="C194" s="318"/>
      <c r="D194" s="269"/>
      <c r="E194" s="75"/>
      <c r="F194" s="252"/>
      <c r="G194" s="281"/>
    </row>
    <row r="195" spans="1:9" ht="44.25">
      <c r="A195" s="91">
        <v>6</v>
      </c>
      <c r="B195" s="239" t="s">
        <v>305</v>
      </c>
      <c r="C195" s="318" t="s">
        <v>78</v>
      </c>
      <c r="D195" s="269">
        <v>153</v>
      </c>
      <c r="E195" s="75"/>
      <c r="F195" s="252">
        <f>D195*E195</f>
        <v>0</v>
      </c>
      <c r="G195" s="281"/>
    </row>
    <row r="196" spans="1:9">
      <c r="B196" s="216"/>
      <c r="E196" s="76"/>
      <c r="G196" s="281"/>
    </row>
    <row r="197" spans="1:9" ht="44.25">
      <c r="A197" s="91">
        <v>7</v>
      </c>
      <c r="B197" s="239" t="s">
        <v>306</v>
      </c>
      <c r="C197" s="318" t="s">
        <v>78</v>
      </c>
      <c r="D197" s="269">
        <v>153</v>
      </c>
      <c r="E197" s="75"/>
      <c r="F197" s="252">
        <f>D197*E197</f>
        <v>0</v>
      </c>
      <c r="G197" s="281"/>
    </row>
    <row r="198" spans="1:9">
      <c r="B198" s="239"/>
      <c r="C198" s="318"/>
      <c r="D198" s="269"/>
      <c r="E198" s="75"/>
      <c r="F198" s="252"/>
      <c r="G198" s="281"/>
    </row>
    <row r="199" spans="1:9" ht="44.25">
      <c r="A199" s="91">
        <v>8</v>
      </c>
      <c r="B199" s="239" t="s">
        <v>307</v>
      </c>
      <c r="C199" s="318" t="s">
        <v>78</v>
      </c>
      <c r="D199" s="269">
        <v>110</v>
      </c>
      <c r="E199" s="75"/>
      <c r="F199" s="252">
        <f>D199*E199</f>
        <v>0</v>
      </c>
      <c r="G199" s="281"/>
    </row>
    <row r="200" spans="1:9">
      <c r="B200" s="239"/>
      <c r="C200" s="318"/>
      <c r="D200" s="269"/>
      <c r="E200" s="75"/>
      <c r="F200" s="252"/>
      <c r="G200" s="281"/>
    </row>
    <row r="201" spans="1:9" ht="90" customHeight="1">
      <c r="A201" s="91">
        <v>9</v>
      </c>
      <c r="B201" s="218" t="s">
        <v>308</v>
      </c>
      <c r="E201" s="76"/>
      <c r="G201" s="281"/>
    </row>
    <row r="202" spans="1:9" ht="42.75">
      <c r="B202" s="320" t="s">
        <v>309</v>
      </c>
      <c r="C202" s="321" t="s">
        <v>72</v>
      </c>
      <c r="D202" s="282">
        <v>7</v>
      </c>
      <c r="E202" s="78"/>
      <c r="F202" s="282">
        <f>D202*E202</f>
        <v>0</v>
      </c>
      <c r="G202" s="281"/>
    </row>
    <row r="203" spans="1:9" ht="28.5">
      <c r="B203" s="218" t="s">
        <v>310</v>
      </c>
      <c r="C203" s="217" t="s">
        <v>72</v>
      </c>
      <c r="D203" s="214">
        <v>9</v>
      </c>
      <c r="E203" s="76"/>
      <c r="F203" s="214">
        <f>D203*E203</f>
        <v>0</v>
      </c>
      <c r="G203" s="281"/>
    </row>
    <row r="204" spans="1:9">
      <c r="E204" s="76"/>
      <c r="G204" s="281"/>
    </row>
    <row r="205" spans="1:9" ht="57">
      <c r="A205" s="91">
        <v>10</v>
      </c>
      <c r="B205" s="218" t="s">
        <v>311</v>
      </c>
      <c r="C205" s="217" t="s">
        <v>78</v>
      </c>
      <c r="D205" s="214">
        <v>9</v>
      </c>
      <c r="E205" s="76"/>
      <c r="F205" s="214">
        <f>D205*E205</f>
        <v>0</v>
      </c>
      <c r="G205" s="281"/>
    </row>
    <row r="206" spans="1:9">
      <c r="E206" s="76"/>
      <c r="G206" s="281"/>
    </row>
    <row r="207" spans="1:9" s="256" customFormat="1" ht="71.25">
      <c r="A207" s="91">
        <v>11</v>
      </c>
      <c r="B207" s="241" t="s">
        <v>312</v>
      </c>
      <c r="C207" s="318" t="s">
        <v>70</v>
      </c>
      <c r="D207" s="269">
        <v>1</v>
      </c>
      <c r="E207" s="75"/>
      <c r="F207" s="252">
        <f>D207*E207</f>
        <v>0</v>
      </c>
      <c r="G207" s="253"/>
      <c r="H207" s="254"/>
      <c r="I207" s="255"/>
    </row>
    <row r="208" spans="1:9" s="256" customFormat="1">
      <c r="A208" s="91"/>
      <c r="B208" s="241"/>
      <c r="C208" s="241"/>
      <c r="D208" s="241"/>
      <c r="E208" s="328"/>
      <c r="F208" s="241"/>
      <c r="G208" s="253"/>
      <c r="H208" s="254"/>
      <c r="I208" s="255"/>
    </row>
    <row r="209" spans="1:9" ht="30" customHeight="1">
      <c r="A209" s="91">
        <v>12</v>
      </c>
      <c r="B209" s="239" t="s">
        <v>184</v>
      </c>
      <c r="C209" s="318" t="s">
        <v>70</v>
      </c>
      <c r="D209" s="269">
        <v>1</v>
      </c>
      <c r="E209" s="75"/>
      <c r="F209" s="252">
        <f>D209*E209</f>
        <v>0</v>
      </c>
      <c r="G209" s="281"/>
    </row>
    <row r="210" spans="1:9">
      <c r="B210" s="239"/>
      <c r="C210" s="318"/>
      <c r="D210" s="269"/>
      <c r="E210" s="269"/>
      <c r="F210" s="252"/>
      <c r="G210" s="281"/>
    </row>
    <row r="211" spans="1:9" ht="57">
      <c r="A211" s="91">
        <v>13</v>
      </c>
      <c r="B211" s="294" t="s">
        <v>127</v>
      </c>
      <c r="C211" s="295" t="s">
        <v>80</v>
      </c>
      <c r="D211" s="296">
        <v>5</v>
      </c>
      <c r="E211" s="297"/>
      <c r="F211" s="252">
        <f>SUM(F185:F209)*D211/100</f>
        <v>0</v>
      </c>
      <c r="G211" s="298"/>
      <c r="H211" s="299"/>
      <c r="I211" s="299"/>
    </row>
    <row r="212" spans="1:9" s="288" customFormat="1">
      <c r="A212" s="91"/>
      <c r="B212" s="300"/>
      <c r="C212" s="301"/>
      <c r="D212" s="302"/>
      <c r="E212" s="287"/>
      <c r="F212" s="302"/>
      <c r="G212" s="286"/>
      <c r="H212" s="303"/>
      <c r="I212" s="287"/>
    </row>
    <row r="213" spans="1:9" s="256" customFormat="1">
      <c r="A213" s="91"/>
      <c r="B213" s="304" t="s">
        <v>185</v>
      </c>
      <c r="C213" s="305"/>
      <c r="D213" s="306"/>
      <c r="E213" s="306"/>
      <c r="F213" s="307">
        <f>SUM(F185:F212)</f>
        <v>0</v>
      </c>
      <c r="G213" s="253"/>
      <c r="H213" s="254"/>
      <c r="I213" s="255"/>
    </row>
    <row r="214" spans="1:9" s="256" customFormat="1">
      <c r="A214" s="91"/>
      <c r="B214" s="241"/>
      <c r="C214" s="241"/>
      <c r="D214" s="241"/>
      <c r="E214" s="241"/>
      <c r="F214" s="241"/>
      <c r="G214" s="253"/>
      <c r="H214" s="254"/>
      <c r="I214" s="255"/>
    </row>
    <row r="215" spans="1:9" s="256" customFormat="1">
      <c r="A215" s="91"/>
      <c r="B215" s="241"/>
      <c r="C215" s="241"/>
      <c r="D215" s="241"/>
      <c r="E215" s="241"/>
      <c r="F215" s="241"/>
      <c r="G215" s="253"/>
      <c r="H215" s="254"/>
      <c r="I215" s="255"/>
    </row>
    <row r="216" spans="1:9" s="313" customFormat="1">
      <c r="A216" s="91" t="s">
        <v>29</v>
      </c>
      <c r="B216" s="257" t="s">
        <v>285</v>
      </c>
      <c r="C216" s="308"/>
      <c r="D216" s="309"/>
      <c r="E216" s="309"/>
      <c r="F216" s="309"/>
      <c r="G216" s="322"/>
      <c r="H216" s="311"/>
      <c r="I216" s="312"/>
    </row>
    <row r="217" spans="1:9" s="256" customFormat="1">
      <c r="A217" s="91"/>
      <c r="B217" s="231"/>
      <c r="C217" s="232"/>
      <c r="D217" s="323"/>
      <c r="E217" s="323"/>
      <c r="F217" s="323"/>
      <c r="G217" s="317"/>
      <c r="H217" s="254"/>
      <c r="I217" s="255"/>
    </row>
    <row r="218" spans="1:9" s="256" customFormat="1">
      <c r="A218" s="91"/>
      <c r="B218" s="236" t="s">
        <v>129</v>
      </c>
      <c r="C218" s="236"/>
      <c r="D218" s="236"/>
      <c r="E218" s="236"/>
      <c r="F218" s="236"/>
      <c r="G218" s="253"/>
      <c r="H218" s="254"/>
      <c r="I218" s="255"/>
    </row>
    <row r="219" spans="1:9" s="256" customFormat="1" ht="28.5" customHeight="1">
      <c r="A219" s="91"/>
      <c r="B219" s="238" t="s">
        <v>165</v>
      </c>
      <c r="C219" s="238"/>
      <c r="D219" s="238"/>
      <c r="E219" s="238"/>
      <c r="F219" s="238"/>
      <c r="G219" s="253"/>
      <c r="H219" s="254"/>
      <c r="I219" s="255"/>
    </row>
    <row r="220" spans="1:9" s="256" customFormat="1" ht="42" customHeight="1">
      <c r="A220" s="91"/>
      <c r="B220" s="238" t="s">
        <v>166</v>
      </c>
      <c r="C220" s="238"/>
      <c r="D220" s="238"/>
      <c r="E220" s="238"/>
      <c r="F220" s="238"/>
      <c r="G220" s="253"/>
      <c r="H220" s="254"/>
      <c r="I220" s="255"/>
    </row>
    <row r="221" spans="1:9" s="256" customFormat="1" ht="29.25" customHeight="1">
      <c r="A221" s="91"/>
      <c r="B221" s="238" t="s">
        <v>167</v>
      </c>
      <c r="C221" s="238"/>
      <c r="D221" s="238"/>
      <c r="E221" s="238"/>
      <c r="F221" s="238"/>
      <c r="G221" s="253"/>
      <c r="H221" s="254"/>
      <c r="I221" s="255"/>
    </row>
    <row r="222" spans="1:9" s="256" customFormat="1" ht="28.5" customHeight="1">
      <c r="A222" s="91"/>
      <c r="B222" s="238" t="s">
        <v>168</v>
      </c>
      <c r="C222" s="238"/>
      <c r="D222" s="238"/>
      <c r="E222" s="238"/>
      <c r="F222" s="238"/>
      <c r="G222" s="253"/>
      <c r="H222" s="254"/>
      <c r="I222" s="255"/>
    </row>
    <row r="223" spans="1:9" s="256" customFormat="1" ht="14.25" customHeight="1">
      <c r="A223" s="91"/>
      <c r="B223" s="238" t="s">
        <v>313</v>
      </c>
      <c r="C223" s="238"/>
      <c r="D223" s="238"/>
      <c r="E223" s="238"/>
      <c r="F223" s="238"/>
      <c r="G223" s="253"/>
      <c r="H223" s="254"/>
      <c r="I223" s="255"/>
    </row>
    <row r="224" spans="1:9" s="256" customFormat="1" ht="44.25" customHeight="1">
      <c r="A224" s="91"/>
      <c r="B224" s="238" t="s">
        <v>314</v>
      </c>
      <c r="C224" s="238"/>
      <c r="D224" s="238"/>
      <c r="E224" s="238"/>
      <c r="F224" s="238"/>
      <c r="G224" s="253"/>
      <c r="H224" s="254"/>
      <c r="I224" s="255"/>
    </row>
    <row r="225" spans="1:9" s="256" customFormat="1">
      <c r="A225" s="91"/>
      <c r="B225" s="241"/>
      <c r="C225" s="241"/>
      <c r="D225" s="241"/>
      <c r="E225" s="241"/>
      <c r="F225" s="241"/>
      <c r="G225" s="253"/>
      <c r="H225" s="254"/>
      <c r="I225" s="255"/>
    </row>
    <row r="226" spans="1:9" ht="45" customHeight="1">
      <c r="A226" s="91">
        <v>1</v>
      </c>
      <c r="B226" s="239" t="s">
        <v>315</v>
      </c>
      <c r="C226" s="271" t="s">
        <v>70</v>
      </c>
      <c r="D226" s="252">
        <v>6</v>
      </c>
      <c r="E226" s="77"/>
      <c r="F226" s="252">
        <f>D226*E226</f>
        <v>0</v>
      </c>
      <c r="G226" s="253"/>
      <c r="H226" s="254"/>
      <c r="I226" s="255"/>
    </row>
    <row r="227" spans="1:9" s="256" customFormat="1">
      <c r="A227" s="91"/>
      <c r="B227" s="239"/>
      <c r="C227" s="271"/>
      <c r="D227" s="233"/>
      <c r="E227" s="77"/>
      <c r="F227" s="252"/>
      <c r="G227" s="253"/>
      <c r="H227" s="254"/>
      <c r="I227" s="255"/>
    </row>
    <row r="228" spans="1:9" ht="114" customHeight="1">
      <c r="A228" s="91">
        <v>2</v>
      </c>
      <c r="B228" s="239" t="s">
        <v>316</v>
      </c>
      <c r="C228" s="215"/>
      <c r="D228" s="215"/>
      <c r="E228" s="329"/>
      <c r="F228" s="215"/>
      <c r="G228" s="253"/>
      <c r="H228" s="254"/>
      <c r="I228" s="255"/>
    </row>
    <row r="229" spans="1:9">
      <c r="B229" s="324" t="s">
        <v>317</v>
      </c>
      <c r="C229" s="271" t="s">
        <v>70</v>
      </c>
      <c r="D229" s="252">
        <v>1</v>
      </c>
      <c r="E229" s="77"/>
      <c r="F229" s="252">
        <f>D229*E229</f>
        <v>0</v>
      </c>
    </row>
    <row r="230" spans="1:9">
      <c r="B230" s="324" t="s">
        <v>318</v>
      </c>
      <c r="C230" s="271" t="s">
        <v>70</v>
      </c>
      <c r="D230" s="252">
        <v>3</v>
      </c>
      <c r="E230" s="77"/>
      <c r="F230" s="252">
        <f>D230*E230</f>
        <v>0</v>
      </c>
    </row>
    <row r="231" spans="1:9">
      <c r="B231" s="324"/>
      <c r="C231" s="271"/>
      <c r="D231" s="252"/>
      <c r="E231" s="77"/>
      <c r="F231" s="252"/>
    </row>
    <row r="232" spans="1:9" ht="42.75">
      <c r="A232" s="91">
        <v>3</v>
      </c>
      <c r="B232" s="324" t="s">
        <v>319</v>
      </c>
      <c r="C232" s="271" t="s">
        <v>72</v>
      </c>
      <c r="D232" s="252">
        <v>2</v>
      </c>
      <c r="E232" s="77"/>
      <c r="F232" s="252">
        <f>D232*E232</f>
        <v>0</v>
      </c>
    </row>
    <row r="233" spans="1:9">
      <c r="B233" s="324"/>
      <c r="C233" s="271"/>
      <c r="D233" s="252"/>
      <c r="E233" s="252"/>
      <c r="F233" s="252"/>
    </row>
    <row r="234" spans="1:9" ht="57">
      <c r="A234" s="91">
        <v>4</v>
      </c>
      <c r="B234" s="294" t="s">
        <v>127</v>
      </c>
      <c r="C234" s="295" t="s">
        <v>80</v>
      </c>
      <c r="D234" s="296">
        <v>5</v>
      </c>
      <c r="E234" s="297"/>
      <c r="F234" s="252">
        <f>SUM(F226:F230)*D234/100</f>
        <v>0</v>
      </c>
      <c r="G234" s="298"/>
      <c r="H234" s="299"/>
      <c r="I234" s="299"/>
    </row>
    <row r="236" spans="1:9" s="256" customFormat="1">
      <c r="A236" s="91"/>
      <c r="B236" s="304" t="s">
        <v>320</v>
      </c>
      <c r="C236" s="305"/>
      <c r="D236" s="306"/>
      <c r="E236" s="306"/>
      <c r="F236" s="307">
        <f>SUM(F226:F235)</f>
        <v>0</v>
      </c>
      <c r="G236" s="253"/>
      <c r="H236" s="254"/>
      <c r="I236" s="255"/>
    </row>
  </sheetData>
  <sheetProtection algorithmName="SHA-512" hashValue="cA0TZ4JjPDhbTph2yYsj6wZFZ4p0JWKRovd/o7ncc4Az1BIQnL4OIh308qbadCa9P+pcPW4Va/EV8CUDq5kf/A==" saltValue="RerTjKTlA/MhRMU1l96vew==" spinCount="100000" sheet="1" objects="1" scenarios="1"/>
  <protectedRanges>
    <protectedRange sqref="E191:F194" name="Obseg1_2_1"/>
    <protectedRange sqref="E209:F210 E207:F207" name="Obseg1_2_1_1"/>
    <protectedRange sqref="E162:F163 F165" name="Obseg1_3"/>
    <protectedRange sqref="F226 F229:F233" name="Obseg1_2_1_1_1"/>
  </protectedRanges>
  <mergeCells count="78">
    <mergeCell ref="B221:F221"/>
    <mergeCell ref="B222:F222"/>
    <mergeCell ref="B223:F223"/>
    <mergeCell ref="B224:F224"/>
    <mergeCell ref="B182:F182"/>
    <mergeCell ref="B183:F183"/>
    <mergeCell ref="D216:F216"/>
    <mergeCell ref="B218:F218"/>
    <mergeCell ref="B219:F219"/>
    <mergeCell ref="B220:F220"/>
    <mergeCell ref="B181:F181"/>
    <mergeCell ref="B138:F138"/>
    <mergeCell ref="B139:F139"/>
    <mergeCell ref="B140:F140"/>
    <mergeCell ref="B141:F141"/>
    <mergeCell ref="B142:F142"/>
    <mergeCell ref="B143:F143"/>
    <mergeCell ref="B144:F144"/>
    <mergeCell ref="D176:F176"/>
    <mergeCell ref="B178:F178"/>
    <mergeCell ref="B179:F179"/>
    <mergeCell ref="B180:F180"/>
    <mergeCell ref="B137:F137"/>
    <mergeCell ref="B39:F39"/>
    <mergeCell ref="B40:F40"/>
    <mergeCell ref="B41:F41"/>
    <mergeCell ref="B42:F42"/>
    <mergeCell ref="B45:F45"/>
    <mergeCell ref="B46:F46"/>
    <mergeCell ref="D52:F52"/>
    <mergeCell ref="D132:F132"/>
    <mergeCell ref="B134:F134"/>
    <mergeCell ref="B135:F135"/>
    <mergeCell ref="B136:F136"/>
    <mergeCell ref="B54:F54"/>
    <mergeCell ref="B55:F55"/>
    <mergeCell ref="B38:F38"/>
    <mergeCell ref="B27:F27"/>
    <mergeCell ref="B28:F28"/>
    <mergeCell ref="B29:F29"/>
    <mergeCell ref="B30:F30"/>
    <mergeCell ref="B31:F31"/>
    <mergeCell ref="B32:F32"/>
    <mergeCell ref="B33:F33"/>
    <mergeCell ref="B34:F34"/>
    <mergeCell ref="B35:F35"/>
    <mergeCell ref="B36:F36"/>
    <mergeCell ref="B37:F37"/>
    <mergeCell ref="B26:F26"/>
    <mergeCell ref="B2:F2"/>
    <mergeCell ref="B22:F22"/>
    <mergeCell ref="B23:F23"/>
    <mergeCell ref="B24:F24"/>
    <mergeCell ref="B25:F25"/>
    <mergeCell ref="B56:F56"/>
    <mergeCell ref="B57:F57"/>
    <mergeCell ref="B58:F58"/>
    <mergeCell ref="B59:F59"/>
    <mergeCell ref="B60:F60"/>
    <mergeCell ref="B66:F66"/>
    <mergeCell ref="B67:F67"/>
    <mergeCell ref="B68:F68"/>
    <mergeCell ref="B69:F69"/>
    <mergeCell ref="B61:F61"/>
    <mergeCell ref="B62:F62"/>
    <mergeCell ref="B63:F63"/>
    <mergeCell ref="B64:F64"/>
    <mergeCell ref="B65:F65"/>
    <mergeCell ref="B70:F70"/>
    <mergeCell ref="B71:F71"/>
    <mergeCell ref="B72:F72"/>
    <mergeCell ref="B73:F73"/>
    <mergeCell ref="B74:F74"/>
    <mergeCell ref="B75:F75"/>
    <mergeCell ref="B76:F76"/>
    <mergeCell ref="B77:F77"/>
    <mergeCell ref="B78:F78"/>
    <mergeCell ref="B79:F79"/>
  </mergeCells>
  <pageMargins left="0.39370078740157483" right="0.39370078740157483" top="0.19685039370078741" bottom="0.19685039370078741" header="0" footer="0.39370078740157483"/>
  <pageSetup paperSize="9" scale="88"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66"/>
    <pageSetUpPr fitToPage="1"/>
  </sheetPr>
  <dimension ref="A1:N405"/>
  <sheetViews>
    <sheetView view="pageBreakPreview" topLeftCell="A353" zoomScaleNormal="100" zoomScaleSheetLayoutView="100" workbookViewId="0">
      <selection activeCell="E361" sqref="E361:E399"/>
    </sheetView>
  </sheetViews>
  <sheetFormatPr defaultColWidth="9.140625" defaultRowHeight="15" customHeight="1"/>
  <cols>
    <col min="1" max="1" width="5.5703125" style="132" customWidth="1"/>
    <col min="2" max="2" width="54.28515625" style="92" customWidth="1"/>
    <col min="3" max="3" width="7.28515625" style="93" customWidth="1"/>
    <col min="4" max="4" width="10.140625" style="87" customWidth="1"/>
    <col min="5" max="5" width="15.42578125" style="87" customWidth="1"/>
    <col min="6" max="6" width="14.5703125" style="87" customWidth="1"/>
    <col min="7" max="7" width="29.5703125" style="94" customWidth="1"/>
    <col min="8" max="8" width="15.7109375" style="95" customWidth="1"/>
    <col min="9" max="9" width="9.140625" style="87"/>
    <col min="10" max="16384" width="9.140625" style="90"/>
  </cols>
  <sheetData>
    <row r="1" spans="1:9"/>
    <row r="2" spans="1:9" ht="15" customHeight="1">
      <c r="B2" s="96" t="s">
        <v>21</v>
      </c>
      <c r="C2" s="96"/>
      <c r="D2" s="96"/>
      <c r="E2" s="96"/>
      <c r="F2" s="96"/>
    </row>
    <row r="3" spans="1:9">
      <c r="B3" s="97"/>
    </row>
    <row r="4" spans="1:9">
      <c r="B4" s="97"/>
    </row>
    <row r="5" spans="1:9">
      <c r="B5" s="97" t="s">
        <v>22</v>
      </c>
    </row>
    <row r="6" spans="1:9"/>
    <row r="7" spans="1:9">
      <c r="A7" s="132" t="s">
        <v>23</v>
      </c>
      <c r="B7" s="92" t="s">
        <v>24</v>
      </c>
      <c r="F7" s="87">
        <f>F78</f>
        <v>0</v>
      </c>
    </row>
    <row r="8" spans="1:9" ht="15" customHeight="1">
      <c r="A8" s="132" t="s">
        <v>25</v>
      </c>
      <c r="B8" s="112" t="s">
        <v>26</v>
      </c>
      <c r="C8" s="112"/>
      <c r="D8" s="112"/>
      <c r="E8" s="112"/>
      <c r="F8" s="87">
        <f>F147</f>
        <v>0</v>
      </c>
    </row>
    <row r="9" spans="1:9">
      <c r="A9" s="132" t="s">
        <v>27</v>
      </c>
      <c r="B9" s="90" t="s">
        <v>28</v>
      </c>
      <c r="F9" s="87">
        <f>F214</f>
        <v>0</v>
      </c>
    </row>
    <row r="10" spans="1:9">
      <c r="A10" s="132" t="s">
        <v>29</v>
      </c>
      <c r="B10" s="92" t="s">
        <v>30</v>
      </c>
      <c r="F10" s="87">
        <f>F262</f>
        <v>0</v>
      </c>
    </row>
    <row r="11" spans="1:9">
      <c r="A11" s="132" t="s">
        <v>31</v>
      </c>
      <c r="B11" s="92" t="s">
        <v>32</v>
      </c>
      <c r="F11" s="87">
        <f>F304</f>
        <v>0</v>
      </c>
    </row>
    <row r="12" spans="1:9">
      <c r="A12" s="132" t="s">
        <v>33</v>
      </c>
      <c r="B12" s="92" t="s">
        <v>34</v>
      </c>
      <c r="F12" s="87">
        <f>F336</f>
        <v>0</v>
      </c>
    </row>
    <row r="13" spans="1:9">
      <c r="A13" s="132" t="s">
        <v>35</v>
      </c>
      <c r="B13" s="100" t="s">
        <v>36</v>
      </c>
      <c r="C13" s="101"/>
      <c r="D13" s="102"/>
      <c r="E13" s="102"/>
      <c r="F13" s="102">
        <f>F404</f>
        <v>0</v>
      </c>
    </row>
    <row r="14" spans="1:9" s="107" customFormat="1">
      <c r="A14" s="132"/>
      <c r="B14" s="97" t="s">
        <v>37</v>
      </c>
      <c r="C14" s="103"/>
      <c r="D14" s="104"/>
      <c r="E14" s="94"/>
      <c r="F14" s="104">
        <f>SUM(F7:F13)</f>
        <v>0</v>
      </c>
      <c r="G14" s="105"/>
      <c r="H14" s="106"/>
      <c r="I14" s="104"/>
    </row>
    <row r="15" spans="1:9" s="107" customFormat="1">
      <c r="A15" s="132"/>
      <c r="B15" s="108" t="s">
        <v>38</v>
      </c>
      <c r="C15" s="109"/>
      <c r="D15" s="110"/>
      <c r="E15" s="110"/>
      <c r="F15" s="111">
        <f>F14*0.22</f>
        <v>0</v>
      </c>
      <c r="G15" s="105"/>
    </row>
    <row r="16" spans="1:9" s="107" customFormat="1">
      <c r="A16" s="132"/>
      <c r="B16" s="97"/>
      <c r="C16" s="103"/>
      <c r="D16" s="94"/>
      <c r="E16" s="94"/>
      <c r="F16" s="104"/>
      <c r="G16" s="105"/>
    </row>
    <row r="17" spans="1:8" s="107" customFormat="1">
      <c r="A17" s="132"/>
      <c r="B17" s="97" t="s">
        <v>37</v>
      </c>
      <c r="C17" s="103"/>
      <c r="D17" s="94"/>
      <c r="E17" s="94"/>
      <c r="F17" s="104">
        <f>SUM(F14:F15)</f>
        <v>0</v>
      </c>
      <c r="G17" s="105"/>
    </row>
    <row r="18" spans="1:8" s="107" customFormat="1">
      <c r="A18" s="132"/>
      <c r="B18" s="97"/>
      <c r="C18" s="103"/>
      <c r="D18" s="94"/>
      <c r="E18" s="94"/>
      <c r="F18" s="104"/>
      <c r="G18" s="105"/>
    </row>
    <row r="19" spans="1:8" s="107" customFormat="1">
      <c r="A19" s="132"/>
      <c r="B19" s="97"/>
      <c r="C19" s="103"/>
      <c r="D19" s="94"/>
      <c r="E19" s="94"/>
      <c r="F19" s="104"/>
      <c r="G19" s="105"/>
    </row>
    <row r="20" spans="1:8" s="107" customFormat="1">
      <c r="A20" s="132"/>
      <c r="B20" s="97"/>
      <c r="C20" s="103"/>
      <c r="D20" s="94"/>
      <c r="E20" s="94"/>
      <c r="F20" s="104"/>
      <c r="G20" s="105"/>
    </row>
    <row r="21" spans="1:8" s="107" customFormat="1">
      <c r="A21" s="132"/>
      <c r="B21" s="97"/>
      <c r="C21" s="103"/>
      <c r="D21" s="94"/>
      <c r="E21" s="94"/>
      <c r="F21" s="104"/>
      <c r="G21" s="105"/>
    </row>
    <row r="22" spans="1:8" s="107" customFormat="1">
      <c r="A22" s="132"/>
      <c r="B22" s="97"/>
      <c r="C22" s="103"/>
      <c r="D22" s="94"/>
      <c r="E22" s="94"/>
      <c r="F22" s="104"/>
      <c r="G22" s="105"/>
    </row>
    <row r="23" spans="1:8" s="87" customFormat="1">
      <c r="A23" s="132"/>
      <c r="B23" s="97" t="s">
        <v>39</v>
      </c>
      <c r="C23" s="93"/>
      <c r="G23" s="94"/>
      <c r="H23" s="95"/>
    </row>
    <row r="24" spans="1:8" s="87" customFormat="1">
      <c r="A24" s="132"/>
      <c r="B24" s="97"/>
      <c r="C24" s="93"/>
      <c r="G24" s="94"/>
      <c r="H24" s="95"/>
    </row>
    <row r="25" spans="1:8" s="87" customFormat="1" ht="15" customHeight="1">
      <c r="A25" s="132"/>
      <c r="B25" s="96" t="s">
        <v>40</v>
      </c>
      <c r="C25" s="96"/>
      <c r="D25" s="96"/>
      <c r="E25" s="96"/>
      <c r="F25" s="96"/>
      <c r="G25" s="107"/>
      <c r="H25" s="107"/>
    </row>
    <row r="26" spans="1:8" s="87" customFormat="1" ht="57.75" customHeight="1">
      <c r="A26" s="132"/>
      <c r="B26" s="112" t="s">
        <v>41</v>
      </c>
      <c r="C26" s="112"/>
      <c r="D26" s="112"/>
      <c r="E26" s="112"/>
      <c r="F26" s="112"/>
      <c r="G26" s="92"/>
      <c r="H26" s="92"/>
    </row>
    <row r="27" spans="1:8" s="87" customFormat="1" ht="30" customHeight="1">
      <c r="A27" s="132"/>
      <c r="B27" s="112" t="s">
        <v>42</v>
      </c>
      <c r="C27" s="112"/>
      <c r="D27" s="112"/>
      <c r="E27" s="112"/>
      <c r="F27" s="112"/>
      <c r="G27" s="92"/>
      <c r="H27" s="92"/>
    </row>
    <row r="28" spans="1:8" s="87" customFormat="1" ht="30" customHeight="1">
      <c r="A28" s="132"/>
      <c r="B28" s="112" t="s">
        <v>43</v>
      </c>
      <c r="C28" s="112"/>
      <c r="D28" s="112"/>
      <c r="E28" s="112"/>
      <c r="F28" s="112"/>
      <c r="G28" s="92"/>
      <c r="H28" s="92"/>
    </row>
    <row r="29" spans="1:8" s="87" customFormat="1" ht="30.75" customHeight="1">
      <c r="A29" s="132"/>
      <c r="B29" s="112" t="s">
        <v>44</v>
      </c>
      <c r="C29" s="112"/>
      <c r="D29" s="112"/>
      <c r="E29" s="112"/>
      <c r="F29" s="112"/>
      <c r="G29" s="92"/>
      <c r="H29" s="92"/>
    </row>
    <row r="30" spans="1:8" s="87" customFormat="1" ht="30" customHeight="1">
      <c r="A30" s="132"/>
      <c r="B30" s="112" t="s">
        <v>45</v>
      </c>
      <c r="C30" s="112"/>
      <c r="D30" s="112"/>
      <c r="E30" s="112"/>
      <c r="F30" s="112"/>
      <c r="G30" s="92"/>
      <c r="H30" s="92"/>
    </row>
    <row r="31" spans="1:8" s="87" customFormat="1" ht="57.75" customHeight="1">
      <c r="A31" s="132"/>
      <c r="B31" s="112" t="s">
        <v>46</v>
      </c>
      <c r="C31" s="112"/>
      <c r="D31" s="112"/>
      <c r="E31" s="112"/>
      <c r="F31" s="112"/>
      <c r="G31" s="92"/>
      <c r="H31" s="92"/>
    </row>
    <row r="32" spans="1:8" ht="30" customHeight="1">
      <c r="B32" s="112" t="s">
        <v>47</v>
      </c>
      <c r="C32" s="112"/>
      <c r="D32" s="112"/>
      <c r="E32" s="112"/>
      <c r="F32" s="112"/>
      <c r="G32" s="113"/>
      <c r="H32" s="113"/>
    </row>
    <row r="33" spans="1:9" s="117" customFormat="1" ht="43.5" customHeight="1">
      <c r="A33" s="132"/>
      <c r="B33" s="112" t="s">
        <v>48</v>
      </c>
      <c r="C33" s="112"/>
      <c r="D33" s="112"/>
      <c r="E33" s="112"/>
      <c r="F33" s="112"/>
      <c r="G33" s="114"/>
      <c r="H33" s="115"/>
      <c r="I33" s="116"/>
    </row>
    <row r="34" spans="1:9" s="117" customFormat="1" ht="30.75" customHeight="1">
      <c r="A34" s="132"/>
      <c r="B34" s="112" t="s">
        <v>49</v>
      </c>
      <c r="C34" s="112"/>
      <c r="D34" s="112"/>
      <c r="E34" s="112"/>
      <c r="F34" s="112"/>
      <c r="G34" s="114"/>
      <c r="H34" s="115"/>
      <c r="I34" s="116"/>
    </row>
    <row r="35" spans="1:9" s="117" customFormat="1" ht="30" customHeight="1">
      <c r="A35" s="132"/>
      <c r="B35" s="112" t="s">
        <v>50</v>
      </c>
      <c r="C35" s="112"/>
      <c r="D35" s="112"/>
      <c r="E35" s="112"/>
      <c r="F35" s="112"/>
      <c r="G35" s="114"/>
      <c r="H35" s="115"/>
      <c r="I35" s="116"/>
    </row>
    <row r="36" spans="1:9" s="117" customFormat="1" ht="30.75" customHeight="1">
      <c r="A36" s="132"/>
      <c r="B36" s="112" t="s">
        <v>51</v>
      </c>
      <c r="C36" s="112"/>
      <c r="D36" s="112"/>
      <c r="E36" s="112"/>
      <c r="F36" s="112"/>
      <c r="G36" s="114"/>
      <c r="H36" s="115"/>
      <c r="I36" s="116"/>
    </row>
    <row r="37" spans="1:9" s="117" customFormat="1" ht="28.5" customHeight="1">
      <c r="A37" s="132"/>
      <c r="B37" s="112" t="s">
        <v>52</v>
      </c>
      <c r="C37" s="112"/>
      <c r="D37" s="112"/>
      <c r="E37" s="112"/>
      <c r="F37" s="112"/>
      <c r="G37" s="114"/>
      <c r="H37" s="115"/>
      <c r="I37" s="116"/>
    </row>
    <row r="38" spans="1:9" s="117" customFormat="1" ht="16.5" customHeight="1">
      <c r="A38" s="132"/>
      <c r="B38" s="112" t="s">
        <v>53</v>
      </c>
      <c r="C38" s="112"/>
      <c r="D38" s="112"/>
      <c r="E38" s="112"/>
      <c r="F38" s="112"/>
      <c r="G38" s="114"/>
      <c r="H38" s="115"/>
      <c r="I38" s="116"/>
    </row>
    <row r="39" spans="1:9" s="117" customFormat="1" ht="44.25" customHeight="1">
      <c r="A39" s="132"/>
      <c r="B39" s="112" t="s">
        <v>54</v>
      </c>
      <c r="C39" s="112"/>
      <c r="D39" s="112"/>
      <c r="E39" s="112"/>
      <c r="F39" s="112"/>
      <c r="G39" s="114"/>
      <c r="H39" s="115"/>
      <c r="I39" s="116"/>
    </row>
    <row r="40" spans="1:9" s="117" customFormat="1" ht="43.5" customHeight="1">
      <c r="A40" s="132"/>
      <c r="B40" s="112" t="s">
        <v>55</v>
      </c>
      <c r="C40" s="112"/>
      <c r="D40" s="112"/>
      <c r="E40" s="112"/>
      <c r="F40" s="112"/>
      <c r="G40" s="114"/>
      <c r="H40" s="115"/>
      <c r="I40" s="116"/>
    </row>
    <row r="41" spans="1:9" s="117" customFormat="1" ht="28.5" customHeight="1">
      <c r="A41" s="132"/>
      <c r="B41" s="112" t="s">
        <v>56</v>
      </c>
      <c r="C41" s="112"/>
      <c r="D41" s="112"/>
      <c r="E41" s="112"/>
      <c r="F41" s="112"/>
      <c r="G41" s="114"/>
      <c r="H41" s="115"/>
      <c r="I41" s="116"/>
    </row>
    <row r="42" spans="1:9" s="117" customFormat="1" ht="28.5" customHeight="1">
      <c r="A42" s="132"/>
      <c r="B42" s="112" t="s">
        <v>57</v>
      </c>
      <c r="C42" s="112"/>
      <c r="D42" s="112"/>
      <c r="E42" s="112"/>
      <c r="F42" s="112"/>
      <c r="G42" s="114"/>
      <c r="H42" s="115"/>
      <c r="I42" s="116"/>
    </row>
    <row r="43" spans="1:9" s="117" customFormat="1" ht="15" customHeight="1">
      <c r="A43" s="132"/>
      <c r="B43" s="112" t="s">
        <v>58</v>
      </c>
      <c r="C43" s="112"/>
      <c r="D43" s="112"/>
      <c r="E43" s="112"/>
      <c r="F43" s="112"/>
      <c r="G43" s="114"/>
      <c r="H43" s="115"/>
      <c r="I43" s="116"/>
    </row>
    <row r="44" spans="1:9" s="117" customFormat="1" ht="15" customHeight="1">
      <c r="A44" s="132"/>
      <c r="B44" s="112" t="s">
        <v>59</v>
      </c>
      <c r="C44" s="112"/>
      <c r="D44" s="112"/>
      <c r="E44" s="112"/>
      <c r="F44" s="112"/>
      <c r="G44" s="114"/>
      <c r="H44" s="115"/>
      <c r="I44" s="116"/>
    </row>
    <row r="45" spans="1:9" s="117" customFormat="1" ht="27.75" customHeight="1">
      <c r="A45" s="132"/>
      <c r="B45" s="112" t="s">
        <v>60</v>
      </c>
      <c r="C45" s="112"/>
      <c r="D45" s="112"/>
      <c r="E45" s="112"/>
      <c r="F45" s="112"/>
      <c r="G45" s="114"/>
      <c r="H45" s="115"/>
      <c r="I45" s="116"/>
    </row>
    <row r="46" spans="1:9">
      <c r="B46" s="90"/>
      <c r="C46" s="118"/>
      <c r="D46" s="90"/>
      <c r="E46" s="90"/>
      <c r="F46" s="90"/>
      <c r="G46" s="113"/>
      <c r="H46" s="113"/>
    </row>
    <row r="47" spans="1:9">
      <c r="B47" s="97" t="s">
        <v>61</v>
      </c>
      <c r="C47" s="119"/>
      <c r="D47" s="120"/>
      <c r="E47" s="120"/>
      <c r="F47" s="113"/>
      <c r="G47" s="113"/>
      <c r="H47" s="113"/>
    </row>
    <row r="48" spans="1:9" ht="60" customHeight="1">
      <c r="B48" s="112" t="s">
        <v>62</v>
      </c>
      <c r="C48" s="112"/>
      <c r="D48" s="112"/>
      <c r="E48" s="112"/>
      <c r="F48" s="112"/>
      <c r="G48" s="113"/>
      <c r="H48" s="113"/>
    </row>
    <row r="49" spans="1:14" s="117" customFormat="1" ht="287.25" customHeight="1">
      <c r="A49" s="132"/>
      <c r="B49" s="112" t="s">
        <v>63</v>
      </c>
      <c r="C49" s="112"/>
      <c r="D49" s="112"/>
      <c r="E49" s="112"/>
      <c r="F49" s="112"/>
      <c r="G49" s="114"/>
      <c r="H49" s="115"/>
      <c r="I49" s="116"/>
    </row>
    <row r="50" spans="1:14"/>
    <row r="51" spans="1:14"/>
    <row r="52" spans="1:14"/>
    <row r="53" spans="1:14" s="121" customFormat="1">
      <c r="A53" s="132" t="s">
        <v>64</v>
      </c>
      <c r="B53" s="121" t="s">
        <v>65</v>
      </c>
      <c r="C53" s="99" t="s">
        <v>66</v>
      </c>
      <c r="D53" s="99" t="s">
        <v>67</v>
      </c>
      <c r="E53" s="99" t="s">
        <v>68</v>
      </c>
      <c r="F53" s="99" t="s">
        <v>69</v>
      </c>
    </row>
    <row r="54" spans="1:14" s="117" customFormat="1">
      <c r="A54" s="132"/>
      <c r="B54" s="122"/>
      <c r="C54" s="93"/>
      <c r="D54" s="87"/>
      <c r="E54" s="89"/>
      <c r="F54" s="89"/>
      <c r="G54" s="123"/>
      <c r="H54" s="115"/>
      <c r="I54" s="116"/>
    </row>
    <row r="55" spans="1:14" s="131" customFormat="1">
      <c r="A55" s="132" t="s">
        <v>23</v>
      </c>
      <c r="B55" s="125" t="s">
        <v>24</v>
      </c>
      <c r="C55" s="126"/>
      <c r="D55" s="127"/>
      <c r="E55" s="127"/>
      <c r="F55" s="127"/>
      <c r="G55" s="128"/>
      <c r="H55" s="129"/>
      <c r="I55" s="130"/>
    </row>
    <row r="56" spans="1:14" s="117" customFormat="1">
      <c r="A56" s="132"/>
      <c r="B56" s="122"/>
      <c r="C56" s="93"/>
      <c r="D56" s="87"/>
      <c r="E56" s="89"/>
      <c r="F56" s="89"/>
      <c r="G56" s="123"/>
      <c r="H56" s="115"/>
      <c r="I56" s="116"/>
    </row>
    <row r="57" spans="1:14" s="139" customFormat="1">
      <c r="A57" s="132"/>
      <c r="B57" s="133" t="s">
        <v>129</v>
      </c>
      <c r="C57" s="133"/>
      <c r="D57" s="133"/>
      <c r="E57" s="133"/>
      <c r="F57" s="133"/>
      <c r="G57" s="134"/>
      <c r="H57" s="135"/>
      <c r="I57" s="136"/>
      <c r="J57" s="137"/>
      <c r="K57" s="137"/>
      <c r="L57" s="137"/>
      <c r="M57" s="138"/>
      <c r="N57" s="138"/>
    </row>
    <row r="58" spans="1:14" s="139" customFormat="1">
      <c r="A58" s="132"/>
      <c r="B58" s="140" t="s">
        <v>338</v>
      </c>
      <c r="C58" s="140"/>
      <c r="D58" s="140"/>
      <c r="E58" s="140"/>
      <c r="F58" s="140"/>
      <c r="G58" s="134"/>
      <c r="H58" s="136"/>
      <c r="I58" s="137"/>
      <c r="J58" s="137"/>
      <c r="K58" s="137"/>
      <c r="L58" s="137"/>
      <c r="M58" s="138"/>
      <c r="N58" s="138"/>
    </row>
    <row r="60" spans="1:14" s="117" customFormat="1" ht="142.5">
      <c r="A60" s="132">
        <v>1</v>
      </c>
      <c r="B60" s="122" t="s">
        <v>327</v>
      </c>
      <c r="C60" s="93" t="s">
        <v>70</v>
      </c>
      <c r="D60" s="87">
        <v>1</v>
      </c>
      <c r="E60" s="72"/>
      <c r="F60" s="89">
        <f>D60*E60</f>
        <v>0</v>
      </c>
      <c r="G60" s="114"/>
      <c r="H60" s="115"/>
      <c r="I60" s="116"/>
    </row>
    <row r="61" spans="1:14" s="117" customFormat="1">
      <c r="A61" s="132"/>
      <c r="B61" s="122"/>
      <c r="C61" s="93"/>
      <c r="D61" s="87"/>
      <c r="E61" s="72"/>
      <c r="F61" s="89"/>
      <c r="G61" s="114"/>
      <c r="H61" s="115"/>
      <c r="I61" s="116"/>
    </row>
    <row r="62" spans="1:14" s="117" customFormat="1" ht="28.5">
      <c r="A62" s="132">
        <v>2</v>
      </c>
      <c r="B62" s="122" t="s">
        <v>326</v>
      </c>
      <c r="C62" s="93" t="s">
        <v>70</v>
      </c>
      <c r="D62" s="87">
        <v>1</v>
      </c>
      <c r="E62" s="72"/>
      <c r="F62" s="89">
        <f>D62*E62</f>
        <v>0</v>
      </c>
      <c r="G62" s="114"/>
      <c r="H62" s="115"/>
      <c r="I62" s="116"/>
    </row>
    <row r="63" spans="1:14" s="117" customFormat="1">
      <c r="A63" s="132"/>
      <c r="B63" s="122"/>
      <c r="C63" s="93"/>
      <c r="D63" s="87"/>
      <c r="E63" s="72"/>
      <c r="F63" s="89"/>
      <c r="G63" s="114"/>
      <c r="H63" s="115"/>
      <c r="I63" s="116"/>
    </row>
    <row r="64" spans="1:14" ht="57">
      <c r="A64" s="132">
        <v>3</v>
      </c>
      <c r="B64" s="158" t="s">
        <v>71</v>
      </c>
      <c r="C64" s="93" t="s">
        <v>72</v>
      </c>
      <c r="D64" s="87">
        <v>3</v>
      </c>
      <c r="E64" s="72"/>
      <c r="F64" s="89">
        <f>D64*E64</f>
        <v>0</v>
      </c>
    </row>
    <row r="65" spans="1:9">
      <c r="B65" s="158"/>
      <c r="E65" s="72"/>
      <c r="F65" s="89"/>
    </row>
    <row r="66" spans="1:9" ht="57">
      <c r="A66" s="132">
        <v>4</v>
      </c>
      <c r="B66" s="158" t="s">
        <v>73</v>
      </c>
      <c r="C66" s="93" t="s">
        <v>74</v>
      </c>
      <c r="D66" s="87">
        <v>20</v>
      </c>
      <c r="E66" s="72"/>
      <c r="F66" s="89">
        <f>D66*E66</f>
        <v>0</v>
      </c>
    </row>
    <row r="67" spans="1:9">
      <c r="B67" s="158"/>
      <c r="E67" s="72"/>
      <c r="F67" s="89"/>
    </row>
    <row r="68" spans="1:9" ht="71.25">
      <c r="A68" s="132">
        <v>5</v>
      </c>
      <c r="B68" s="158" t="s">
        <v>75</v>
      </c>
      <c r="C68" s="93" t="s">
        <v>72</v>
      </c>
      <c r="D68" s="87">
        <v>50</v>
      </c>
      <c r="E68" s="72"/>
      <c r="F68" s="89">
        <f>D68*E68</f>
        <v>0</v>
      </c>
    </row>
    <row r="69" spans="1:9">
      <c r="B69" s="90"/>
      <c r="C69" s="141"/>
      <c r="E69" s="85"/>
    </row>
    <row r="70" spans="1:9" ht="85.5">
      <c r="A70" s="132">
        <v>6</v>
      </c>
      <c r="B70" s="158" t="s">
        <v>76</v>
      </c>
      <c r="C70" s="93" t="s">
        <v>72</v>
      </c>
      <c r="D70" s="87">
        <v>8</v>
      </c>
      <c r="E70" s="72"/>
      <c r="F70" s="89">
        <f>D70*E70</f>
        <v>0</v>
      </c>
    </row>
    <row r="71" spans="1:9" s="117" customFormat="1">
      <c r="A71" s="132"/>
      <c r="B71" s="122"/>
      <c r="C71" s="93"/>
      <c r="D71" s="87"/>
      <c r="E71" s="72"/>
      <c r="F71" s="89"/>
      <c r="G71" s="114"/>
      <c r="H71" s="115"/>
      <c r="I71" s="116"/>
    </row>
    <row r="72" spans="1:9" s="117" customFormat="1" ht="57">
      <c r="A72" s="132">
        <v>7</v>
      </c>
      <c r="B72" s="158" t="s">
        <v>328</v>
      </c>
      <c r="C72" s="93" t="s">
        <v>70</v>
      </c>
      <c r="D72" s="87">
        <v>1</v>
      </c>
      <c r="E72" s="72"/>
      <c r="F72" s="88">
        <f>D72*E72</f>
        <v>0</v>
      </c>
      <c r="G72" s="123"/>
      <c r="H72" s="115"/>
      <c r="I72" s="116"/>
    </row>
    <row r="73" spans="1:9" s="117" customFormat="1">
      <c r="A73" s="132"/>
      <c r="B73" s="158"/>
      <c r="C73" s="93"/>
      <c r="D73" s="87"/>
      <c r="E73" s="72"/>
      <c r="F73" s="88"/>
      <c r="G73" s="123"/>
      <c r="H73" s="115"/>
      <c r="I73" s="116"/>
    </row>
    <row r="74" spans="1:9" s="117" customFormat="1" ht="42.75">
      <c r="A74" s="132">
        <v>8</v>
      </c>
      <c r="B74" s="158" t="s">
        <v>77</v>
      </c>
      <c r="C74" s="149" t="s">
        <v>78</v>
      </c>
      <c r="D74" s="87">
        <v>100</v>
      </c>
      <c r="E74" s="73"/>
      <c r="F74" s="87">
        <f>D74*E74</f>
        <v>0</v>
      </c>
      <c r="G74" s="106"/>
      <c r="H74" s="116"/>
    </row>
    <row r="75" spans="1:9" s="117" customFormat="1">
      <c r="A75" s="132"/>
      <c r="B75" s="158"/>
      <c r="C75" s="149"/>
      <c r="D75" s="87"/>
      <c r="E75" s="87"/>
      <c r="F75" s="87"/>
      <c r="G75" s="106"/>
      <c r="H75" s="116"/>
    </row>
    <row r="76" spans="1:9" ht="57">
      <c r="A76" s="132">
        <v>9</v>
      </c>
      <c r="B76" s="90" t="s">
        <v>79</v>
      </c>
      <c r="C76" s="149" t="s">
        <v>80</v>
      </c>
      <c r="D76" s="87">
        <v>5</v>
      </c>
      <c r="F76" s="87">
        <f>SUM(F60:F74)*D76/100</f>
        <v>0</v>
      </c>
      <c r="G76" s="141"/>
    </row>
    <row r="77" spans="1:9" s="117" customFormat="1">
      <c r="A77" s="132"/>
      <c r="B77" s="158"/>
      <c r="C77" s="149"/>
      <c r="D77" s="87"/>
      <c r="E77" s="87"/>
      <c r="F77" s="87"/>
      <c r="G77" s="106"/>
      <c r="H77" s="116"/>
    </row>
    <row r="78" spans="1:9" s="117" customFormat="1">
      <c r="A78" s="132"/>
      <c r="B78" s="153" t="s">
        <v>81</v>
      </c>
      <c r="C78" s="154"/>
      <c r="D78" s="155"/>
      <c r="E78" s="155"/>
      <c r="F78" s="156">
        <f>SUM(F60:F77)</f>
        <v>0</v>
      </c>
      <c r="G78" s="123"/>
      <c r="H78" s="115"/>
      <c r="I78" s="116"/>
    </row>
    <row r="79" spans="1:9" s="117" customFormat="1">
      <c r="A79" s="132"/>
      <c r="B79" s="97"/>
      <c r="C79" s="93"/>
      <c r="D79" s="87"/>
      <c r="E79" s="87"/>
      <c r="F79" s="104"/>
      <c r="G79" s="123"/>
      <c r="H79" s="115"/>
      <c r="I79" s="116"/>
    </row>
    <row r="80" spans="1:9" s="117" customFormat="1">
      <c r="A80" s="132"/>
      <c r="B80" s="158"/>
      <c r="C80" s="149"/>
      <c r="D80" s="87"/>
      <c r="E80" s="87"/>
      <c r="F80" s="87"/>
      <c r="G80" s="106"/>
      <c r="H80" s="116"/>
    </row>
    <row r="81" spans="1:9" s="131" customFormat="1" ht="15" customHeight="1">
      <c r="A81" s="132" t="s">
        <v>25</v>
      </c>
      <c r="B81" s="172" t="s">
        <v>26</v>
      </c>
      <c r="C81" s="172"/>
      <c r="D81" s="172"/>
      <c r="E81" s="172"/>
      <c r="F81" s="172"/>
      <c r="G81" s="128"/>
      <c r="H81" s="129"/>
      <c r="I81" s="130"/>
    </row>
    <row r="82" spans="1:9" s="117" customFormat="1">
      <c r="A82" s="132"/>
      <c r="B82" s="122"/>
      <c r="C82" s="93"/>
      <c r="D82" s="87"/>
      <c r="E82" s="89"/>
      <c r="F82" s="89"/>
      <c r="G82" s="123"/>
      <c r="H82" s="115"/>
      <c r="I82" s="116"/>
    </row>
    <row r="83" spans="1:9" s="117" customFormat="1">
      <c r="A83" s="132"/>
      <c r="B83" s="133" t="s">
        <v>129</v>
      </c>
      <c r="C83" s="133"/>
      <c r="D83" s="133"/>
      <c r="E83" s="133"/>
      <c r="F83" s="133"/>
      <c r="G83" s="123"/>
      <c r="H83" s="115"/>
      <c r="I83" s="116"/>
    </row>
    <row r="84" spans="1:9" s="117" customFormat="1" ht="29.25" customHeight="1">
      <c r="A84" s="132"/>
      <c r="B84" s="140" t="s">
        <v>339</v>
      </c>
      <c r="C84" s="140"/>
      <c r="D84" s="140"/>
      <c r="E84" s="140"/>
      <c r="F84" s="140"/>
      <c r="G84" s="123"/>
      <c r="H84" s="115"/>
      <c r="I84" s="116"/>
    </row>
    <row r="85" spans="1:9" s="117" customFormat="1">
      <c r="A85" s="132"/>
      <c r="B85" s="122"/>
      <c r="C85" s="93"/>
      <c r="D85" s="87"/>
      <c r="E85" s="89"/>
      <c r="F85" s="89"/>
      <c r="G85" s="123"/>
      <c r="H85" s="115"/>
      <c r="I85" s="116"/>
    </row>
    <row r="86" spans="1:9" ht="99.75">
      <c r="A86" s="132">
        <v>1</v>
      </c>
      <c r="B86" s="92" t="s">
        <v>330</v>
      </c>
      <c r="C86" s="93" t="s">
        <v>78</v>
      </c>
      <c r="D86" s="87">
        <v>520.12</v>
      </c>
      <c r="E86" s="73"/>
      <c r="F86" s="87">
        <f>D86*E86</f>
        <v>0</v>
      </c>
    </row>
    <row r="87" spans="1:9" ht="15" customHeight="1">
      <c r="E87" s="73"/>
    </row>
    <row r="88" spans="1:9" ht="85.5">
      <c r="A88" s="132">
        <v>2</v>
      </c>
      <c r="B88" s="92" t="s">
        <v>82</v>
      </c>
      <c r="C88" s="93" t="s">
        <v>72</v>
      </c>
      <c r="D88" s="87">
        <v>4</v>
      </c>
      <c r="E88" s="73"/>
      <c r="F88" s="87">
        <f>D88*E88</f>
        <v>0</v>
      </c>
    </row>
    <row r="89" spans="1:9" ht="15" customHeight="1">
      <c r="E89" s="73"/>
    </row>
    <row r="90" spans="1:9" ht="71.25">
      <c r="A90" s="132">
        <v>3</v>
      </c>
      <c r="B90" s="92" t="s">
        <v>83</v>
      </c>
      <c r="C90" s="93" t="s">
        <v>74</v>
      </c>
      <c r="D90" s="87">
        <v>98.68</v>
      </c>
      <c r="E90" s="73"/>
      <c r="F90" s="87">
        <f>D90*E90</f>
        <v>0</v>
      </c>
    </row>
    <row r="91" spans="1:9">
      <c r="E91" s="73"/>
    </row>
    <row r="92" spans="1:9" ht="71.25">
      <c r="A92" s="132">
        <v>4</v>
      </c>
      <c r="B92" s="92" t="s">
        <v>84</v>
      </c>
      <c r="C92" s="93" t="s">
        <v>78</v>
      </c>
      <c r="D92" s="87">
        <v>170</v>
      </c>
      <c r="E92" s="73"/>
      <c r="F92" s="87">
        <f>D92*E92</f>
        <v>0</v>
      </c>
    </row>
    <row r="93" spans="1:9" ht="15" customHeight="1">
      <c r="E93" s="73"/>
    </row>
    <row r="94" spans="1:9" ht="71.25">
      <c r="A94" s="132">
        <v>5</v>
      </c>
      <c r="B94" s="92" t="s">
        <v>85</v>
      </c>
      <c r="C94" s="93" t="s">
        <v>78</v>
      </c>
      <c r="D94" s="87">
        <v>310</v>
      </c>
      <c r="E94" s="73"/>
      <c r="F94" s="87">
        <f>D94*E94</f>
        <v>0</v>
      </c>
    </row>
    <row r="95" spans="1:9" ht="15" customHeight="1">
      <c r="E95" s="73"/>
    </row>
    <row r="96" spans="1:9" ht="71.25">
      <c r="A96" s="132">
        <v>6</v>
      </c>
      <c r="B96" s="92" t="s">
        <v>86</v>
      </c>
      <c r="C96" s="93" t="s">
        <v>87</v>
      </c>
      <c r="D96" s="87">
        <v>32</v>
      </c>
      <c r="E96" s="73"/>
      <c r="F96" s="87">
        <f>D96*E96</f>
        <v>0</v>
      </c>
    </row>
    <row r="97" spans="1:6" ht="15" customHeight="1">
      <c r="E97" s="73"/>
    </row>
    <row r="98" spans="1:6" ht="59.25">
      <c r="A98" s="132">
        <v>7</v>
      </c>
      <c r="B98" s="92" t="s">
        <v>88</v>
      </c>
      <c r="C98" s="93" t="s">
        <v>72</v>
      </c>
      <c r="D98" s="87">
        <v>32</v>
      </c>
      <c r="E98" s="73"/>
      <c r="F98" s="87">
        <f>D98*E98</f>
        <v>0</v>
      </c>
    </row>
    <row r="99" spans="1:6" ht="15" customHeight="1">
      <c r="E99" s="73"/>
    </row>
    <row r="100" spans="1:6" ht="59.25">
      <c r="A100" s="132">
        <v>8</v>
      </c>
      <c r="B100" s="92" t="s">
        <v>89</v>
      </c>
      <c r="C100" s="93" t="s">
        <v>72</v>
      </c>
      <c r="D100" s="87">
        <v>18</v>
      </c>
      <c r="E100" s="73"/>
      <c r="F100" s="87">
        <f>D100*E100</f>
        <v>0</v>
      </c>
    </row>
    <row r="101" spans="1:6" ht="15" customHeight="1">
      <c r="E101" s="73"/>
    </row>
    <row r="102" spans="1:6" ht="71.25">
      <c r="A102" s="132">
        <v>9</v>
      </c>
      <c r="B102" s="92" t="s">
        <v>90</v>
      </c>
      <c r="C102" s="93" t="s">
        <v>78</v>
      </c>
      <c r="D102" s="87">
        <v>325</v>
      </c>
      <c r="E102" s="73"/>
      <c r="F102" s="87">
        <f>D102*E102</f>
        <v>0</v>
      </c>
    </row>
    <row r="103" spans="1:6" ht="15" customHeight="1">
      <c r="E103" s="73"/>
    </row>
    <row r="104" spans="1:6" ht="57">
      <c r="A104" s="132">
        <v>10</v>
      </c>
      <c r="B104" s="92" t="s">
        <v>91</v>
      </c>
      <c r="E104" s="73"/>
    </row>
    <row r="105" spans="1:6">
      <c r="B105" s="92" t="s">
        <v>92</v>
      </c>
      <c r="C105" s="93" t="s">
        <v>87</v>
      </c>
      <c r="D105" s="87">
        <v>58.3</v>
      </c>
      <c r="E105" s="73"/>
      <c r="F105" s="87">
        <f>D105*E105</f>
        <v>0</v>
      </c>
    </row>
    <row r="106" spans="1:6" ht="15" customHeight="1">
      <c r="E106" s="73"/>
    </row>
    <row r="107" spans="1:6" ht="57">
      <c r="A107" s="132">
        <v>11</v>
      </c>
      <c r="B107" s="92" t="s">
        <v>93</v>
      </c>
      <c r="E107" s="73"/>
    </row>
    <row r="108" spans="1:6">
      <c r="B108" s="92" t="s">
        <v>92</v>
      </c>
      <c r="C108" s="93" t="s">
        <v>87</v>
      </c>
      <c r="D108" s="87">
        <v>38.5</v>
      </c>
      <c r="E108" s="73"/>
      <c r="F108" s="87">
        <f>D108*E108</f>
        <v>0</v>
      </c>
    </row>
    <row r="109" spans="1:6">
      <c r="E109" s="73"/>
    </row>
    <row r="110" spans="1:6" ht="57">
      <c r="A110" s="132">
        <v>12</v>
      </c>
      <c r="B110" s="92" t="s">
        <v>94</v>
      </c>
      <c r="E110" s="73"/>
    </row>
    <row r="111" spans="1:6">
      <c r="B111" s="92" t="s">
        <v>92</v>
      </c>
      <c r="C111" s="93" t="s">
        <v>87</v>
      </c>
      <c r="D111" s="87">
        <v>12</v>
      </c>
      <c r="E111" s="73"/>
      <c r="F111" s="87">
        <f>D111*E111</f>
        <v>0</v>
      </c>
    </row>
    <row r="112" spans="1:6">
      <c r="E112" s="73"/>
    </row>
    <row r="113" spans="1:9" ht="60" customHeight="1">
      <c r="A113" s="132">
        <v>13</v>
      </c>
      <c r="B113" s="92" t="s">
        <v>95</v>
      </c>
      <c r="C113" s="93" t="s">
        <v>87</v>
      </c>
      <c r="D113" s="87">
        <v>12</v>
      </c>
      <c r="E113" s="73"/>
      <c r="F113" s="87">
        <f>D113*E113</f>
        <v>0</v>
      </c>
    </row>
    <row r="114" spans="1:9">
      <c r="E114" s="73"/>
    </row>
    <row r="115" spans="1:9" ht="71.25">
      <c r="A115" s="132">
        <v>14</v>
      </c>
      <c r="B115" s="92" t="s">
        <v>96</v>
      </c>
      <c r="C115" s="93" t="s">
        <v>87</v>
      </c>
      <c r="D115" s="87">
        <v>150.5</v>
      </c>
      <c r="E115" s="73"/>
      <c r="F115" s="87">
        <f>D115*E115</f>
        <v>0</v>
      </c>
    </row>
    <row r="116" spans="1:9">
      <c r="E116" s="73"/>
    </row>
    <row r="117" spans="1:9" s="117" customFormat="1" ht="42.75">
      <c r="A117" s="132">
        <v>15</v>
      </c>
      <c r="B117" s="122" t="s">
        <v>97</v>
      </c>
      <c r="C117" s="142" t="s">
        <v>72</v>
      </c>
      <c r="D117" s="88">
        <v>1</v>
      </c>
      <c r="E117" s="84"/>
      <c r="F117" s="87">
        <f>D117*E117</f>
        <v>0</v>
      </c>
      <c r="G117" s="87"/>
      <c r="H117" s="106"/>
      <c r="I117" s="116"/>
    </row>
    <row r="118" spans="1:9" s="117" customFormat="1">
      <c r="A118" s="132"/>
      <c r="B118" s="122"/>
      <c r="C118" s="142"/>
      <c r="D118" s="88"/>
      <c r="E118" s="84"/>
      <c r="F118" s="87"/>
      <c r="G118" s="87"/>
      <c r="H118" s="106"/>
      <c r="I118" s="116"/>
    </row>
    <row r="119" spans="1:9" s="117" customFormat="1" ht="42.75">
      <c r="A119" s="132">
        <v>16</v>
      </c>
      <c r="B119" s="122" t="s">
        <v>98</v>
      </c>
      <c r="C119" s="142" t="s">
        <v>70</v>
      </c>
      <c r="D119" s="88">
        <v>1</v>
      </c>
      <c r="E119" s="84"/>
      <c r="F119" s="87">
        <f>D119*E119</f>
        <v>0</v>
      </c>
      <c r="G119" s="87"/>
      <c r="H119" s="106"/>
      <c r="I119" s="116"/>
    </row>
    <row r="120" spans="1:9" ht="15" customHeight="1">
      <c r="E120" s="73"/>
    </row>
    <row r="121" spans="1:9" ht="30">
      <c r="B121" s="97" t="s">
        <v>99</v>
      </c>
      <c r="E121" s="73"/>
      <c r="G121" s="141"/>
    </row>
    <row r="122" spans="1:9" s="117" customFormat="1" ht="76.5" customHeight="1">
      <c r="A122" s="132">
        <v>17</v>
      </c>
      <c r="B122" s="92" t="s">
        <v>100</v>
      </c>
      <c r="C122" s="149" t="s">
        <v>74</v>
      </c>
      <c r="D122" s="87">
        <f>28+17+5.2+15</f>
        <v>65.2</v>
      </c>
      <c r="E122" s="73"/>
      <c r="F122" s="87">
        <f>D122*E122</f>
        <v>0</v>
      </c>
      <c r="G122" s="106"/>
      <c r="H122" s="116"/>
    </row>
    <row r="123" spans="1:9" s="117" customFormat="1">
      <c r="A123" s="132"/>
      <c r="B123" s="92"/>
      <c r="C123" s="149"/>
      <c r="D123" s="87"/>
      <c r="E123" s="73"/>
      <c r="F123" s="87"/>
      <c r="G123" s="106"/>
      <c r="H123" s="116"/>
    </row>
    <row r="124" spans="1:9" s="175" customFormat="1">
      <c r="A124" s="132">
        <v>18</v>
      </c>
      <c r="B124" s="92" t="s">
        <v>101</v>
      </c>
      <c r="C124" s="149" t="s">
        <v>74</v>
      </c>
      <c r="D124" s="87">
        <v>22</v>
      </c>
      <c r="E124" s="73"/>
      <c r="F124" s="87">
        <f>D124*E124</f>
        <v>0</v>
      </c>
      <c r="G124" s="173"/>
      <c r="H124" s="174"/>
    </row>
    <row r="125" spans="1:9" s="180" customFormat="1">
      <c r="A125" s="132"/>
      <c r="B125" s="176"/>
      <c r="C125" s="177"/>
      <c r="D125" s="148"/>
      <c r="E125" s="86"/>
      <c r="F125" s="148"/>
      <c r="G125" s="178"/>
      <c r="H125" s="179"/>
    </row>
    <row r="126" spans="1:9" s="117" customFormat="1" ht="57">
      <c r="A126" s="132">
        <v>19</v>
      </c>
      <c r="B126" s="158" t="s">
        <v>102</v>
      </c>
      <c r="C126" s="149" t="s">
        <v>78</v>
      </c>
      <c r="D126" s="87">
        <v>199</v>
      </c>
      <c r="E126" s="73"/>
      <c r="F126" s="87">
        <f>D126*E126</f>
        <v>0</v>
      </c>
      <c r="G126" s="106"/>
      <c r="H126" s="116"/>
    </row>
    <row r="127" spans="1:9" s="180" customFormat="1">
      <c r="A127" s="132"/>
      <c r="B127" s="176"/>
      <c r="C127" s="177"/>
      <c r="D127" s="148"/>
      <c r="E127" s="86"/>
      <c r="F127" s="148"/>
      <c r="G127" s="178"/>
      <c r="H127" s="179"/>
    </row>
    <row r="128" spans="1:9" s="117" customFormat="1" ht="71.25">
      <c r="A128" s="132">
        <v>20</v>
      </c>
      <c r="B128" s="158" t="s">
        <v>103</v>
      </c>
      <c r="C128" s="149" t="s">
        <v>78</v>
      </c>
      <c r="D128" s="87">
        <v>62.3</v>
      </c>
      <c r="E128" s="73"/>
      <c r="F128" s="87">
        <f>D128*E128</f>
        <v>0</v>
      </c>
      <c r="G128" s="106"/>
      <c r="H128" s="116"/>
    </row>
    <row r="129" spans="1:9" s="180" customFormat="1">
      <c r="A129" s="132"/>
      <c r="B129" s="181"/>
      <c r="C129" s="177"/>
      <c r="D129" s="148"/>
      <c r="E129" s="86"/>
      <c r="F129" s="148"/>
      <c r="G129" s="178"/>
      <c r="H129" s="179"/>
    </row>
    <row r="130" spans="1:9" s="117" customFormat="1" ht="87.75" customHeight="1">
      <c r="A130" s="132">
        <v>21</v>
      </c>
      <c r="B130" s="122" t="s">
        <v>331</v>
      </c>
      <c r="C130" s="142" t="s">
        <v>72</v>
      </c>
      <c r="D130" s="143">
        <v>1</v>
      </c>
      <c r="E130" s="72"/>
      <c r="F130" s="87">
        <f>D130*E130</f>
        <v>0</v>
      </c>
      <c r="G130" s="106"/>
      <c r="H130" s="116"/>
    </row>
    <row r="131" spans="1:9" s="117" customFormat="1">
      <c r="A131" s="132"/>
      <c r="B131" s="122"/>
      <c r="C131" s="142"/>
      <c r="D131" s="88"/>
      <c r="E131" s="84"/>
      <c r="F131" s="87"/>
      <c r="G131" s="87"/>
      <c r="H131" s="106"/>
      <c r="I131" s="116"/>
    </row>
    <row r="132" spans="1:9" s="117" customFormat="1" ht="87" customHeight="1">
      <c r="A132" s="132">
        <v>22</v>
      </c>
      <c r="B132" s="122" t="s">
        <v>104</v>
      </c>
      <c r="C132" s="142" t="s">
        <v>72</v>
      </c>
      <c r="D132" s="88">
        <v>1</v>
      </c>
      <c r="E132" s="84"/>
      <c r="F132" s="87">
        <f>D132*E132</f>
        <v>0</v>
      </c>
      <c r="G132" s="87"/>
      <c r="H132" s="106"/>
      <c r="I132" s="116"/>
    </row>
    <row r="133" spans="1:9" s="117" customFormat="1">
      <c r="A133" s="132"/>
      <c r="B133" s="122"/>
      <c r="C133" s="142"/>
      <c r="D133" s="88"/>
      <c r="E133" s="84"/>
      <c r="F133" s="87"/>
      <c r="G133" s="87"/>
      <c r="H133" s="106"/>
      <c r="I133" s="116"/>
    </row>
    <row r="134" spans="1:9" s="117" customFormat="1" ht="58.5" customHeight="1">
      <c r="A134" s="132">
        <v>23</v>
      </c>
      <c r="B134" s="122" t="s">
        <v>105</v>
      </c>
      <c r="C134" s="142" t="s">
        <v>72</v>
      </c>
      <c r="D134" s="88">
        <v>1</v>
      </c>
      <c r="E134" s="84"/>
      <c r="F134" s="87">
        <f>D134*E134</f>
        <v>0</v>
      </c>
      <c r="G134" s="87"/>
      <c r="H134" s="106"/>
      <c r="I134" s="116"/>
    </row>
    <row r="135" spans="1:9" s="117" customFormat="1">
      <c r="A135" s="132"/>
      <c r="B135" s="122"/>
      <c r="C135" s="142"/>
      <c r="D135" s="88"/>
      <c r="E135" s="84"/>
      <c r="F135" s="87"/>
      <c r="G135" s="87"/>
      <c r="H135" s="106"/>
      <c r="I135" s="116"/>
    </row>
    <row r="136" spans="1:9" s="117" customFormat="1" ht="103.5" customHeight="1">
      <c r="A136" s="132">
        <v>24</v>
      </c>
      <c r="B136" s="122" t="s">
        <v>332</v>
      </c>
      <c r="C136" s="142" t="s">
        <v>72</v>
      </c>
      <c r="D136" s="88">
        <v>3</v>
      </c>
      <c r="E136" s="84"/>
      <c r="F136" s="87">
        <f>D136*E136</f>
        <v>0</v>
      </c>
      <c r="G136" s="87"/>
      <c r="H136" s="106"/>
      <c r="I136" s="116"/>
    </row>
    <row r="137" spans="1:9" s="117" customFormat="1">
      <c r="A137" s="132"/>
      <c r="B137" s="122"/>
      <c r="C137" s="142"/>
      <c r="D137" s="88"/>
      <c r="E137" s="84"/>
      <c r="F137" s="87"/>
      <c r="G137" s="87"/>
      <c r="H137" s="106"/>
      <c r="I137" s="116"/>
    </row>
    <row r="138" spans="1:9" s="117" customFormat="1" ht="71.25">
      <c r="A138" s="132">
        <v>25</v>
      </c>
      <c r="B138" s="122" t="s">
        <v>334</v>
      </c>
      <c r="C138" s="142" t="s">
        <v>72</v>
      </c>
      <c r="D138" s="88">
        <v>1</v>
      </c>
      <c r="E138" s="84"/>
      <c r="F138" s="87">
        <f>D138*E138</f>
        <v>0</v>
      </c>
      <c r="G138" s="87"/>
      <c r="H138" s="106"/>
      <c r="I138" s="116"/>
    </row>
    <row r="139" spans="1:9" s="187" customFormat="1">
      <c r="A139" s="132"/>
      <c r="B139" s="182"/>
      <c r="C139" s="183"/>
      <c r="D139" s="148"/>
      <c r="E139" s="209"/>
      <c r="F139" s="184"/>
      <c r="G139" s="185"/>
      <c r="H139" s="186"/>
      <c r="I139" s="148"/>
    </row>
    <row r="140" spans="1:9" s="117" customFormat="1" ht="85.5">
      <c r="A140" s="132">
        <v>26</v>
      </c>
      <c r="B140" s="122" t="s">
        <v>333</v>
      </c>
      <c r="C140" s="142" t="s">
        <v>74</v>
      </c>
      <c r="D140" s="143">
        <v>37.700000000000003</v>
      </c>
      <c r="E140" s="72"/>
      <c r="F140" s="87">
        <f>D140*E140</f>
        <v>0</v>
      </c>
      <c r="G140" s="106"/>
      <c r="H140" s="116"/>
    </row>
    <row r="141" spans="1:9" s="117" customFormat="1" ht="14.25" customHeight="1">
      <c r="A141" s="132"/>
      <c r="B141" s="158"/>
      <c r="C141" s="149"/>
      <c r="D141" s="87"/>
      <c r="E141" s="73"/>
      <c r="F141" s="87"/>
      <c r="G141" s="106"/>
      <c r="H141" s="116"/>
    </row>
    <row r="142" spans="1:9" s="117" customFormat="1">
      <c r="A142" s="132"/>
      <c r="B142" s="158"/>
      <c r="C142" s="149"/>
      <c r="D142" s="87"/>
      <c r="E142" s="73"/>
      <c r="F142" s="87"/>
      <c r="G142" s="106"/>
      <c r="H142" s="116"/>
    </row>
    <row r="143" spans="1:9" s="117" customFormat="1" ht="71.25">
      <c r="A143" s="132">
        <v>27</v>
      </c>
      <c r="B143" s="158" t="s">
        <v>107</v>
      </c>
      <c r="C143" s="149" t="s">
        <v>87</v>
      </c>
      <c r="D143" s="87">
        <v>1</v>
      </c>
      <c r="E143" s="73"/>
      <c r="F143" s="87">
        <f>D143*E143</f>
        <v>0</v>
      </c>
      <c r="G143" s="106"/>
      <c r="H143" s="116"/>
    </row>
    <row r="144" spans="1:9" s="117" customFormat="1">
      <c r="A144" s="132"/>
      <c r="B144" s="158"/>
      <c r="C144" s="149"/>
      <c r="D144" s="87"/>
      <c r="E144" s="87"/>
      <c r="F144" s="87"/>
      <c r="G144" s="106"/>
      <c r="H144" s="116"/>
    </row>
    <row r="145" spans="1:14" ht="57">
      <c r="A145" s="132">
        <v>28</v>
      </c>
      <c r="B145" s="90" t="s">
        <v>108</v>
      </c>
      <c r="C145" s="149" t="s">
        <v>80</v>
      </c>
      <c r="D145" s="87">
        <v>10</v>
      </c>
      <c r="F145" s="87">
        <f>SUM(F86:F143)*D145/100</f>
        <v>0</v>
      </c>
      <c r="G145" s="141"/>
    </row>
    <row r="146" spans="1:14">
      <c r="C146" s="149"/>
      <c r="G146" s="141"/>
    </row>
    <row r="147" spans="1:14" s="117" customFormat="1">
      <c r="A147" s="132"/>
      <c r="B147" s="153" t="s">
        <v>109</v>
      </c>
      <c r="C147" s="154"/>
      <c r="D147" s="155"/>
      <c r="E147" s="188"/>
      <c r="F147" s="156">
        <f>SUM(F86:F146)</f>
        <v>0</v>
      </c>
      <c r="G147" s="141"/>
      <c r="H147" s="95"/>
      <c r="I147" s="87"/>
      <c r="J147" s="90"/>
      <c r="K147" s="90"/>
      <c r="L147" s="90"/>
      <c r="M147" s="90"/>
      <c r="N147" s="90"/>
    </row>
    <row r="148" spans="1:14" s="117" customFormat="1">
      <c r="A148" s="132"/>
      <c r="B148" s="122"/>
      <c r="C148" s="93"/>
      <c r="D148" s="87"/>
      <c r="E148" s="89"/>
      <c r="F148" s="89"/>
      <c r="G148" s="123"/>
      <c r="H148" s="115"/>
      <c r="I148" s="116"/>
    </row>
    <row r="149" spans="1:14" s="131" customFormat="1">
      <c r="A149" s="132"/>
      <c r="B149" s="122"/>
      <c r="C149" s="93"/>
      <c r="D149" s="87"/>
      <c r="E149" s="89"/>
      <c r="F149" s="89"/>
      <c r="G149" s="123"/>
      <c r="H149" s="115"/>
      <c r="I149" s="116"/>
      <c r="J149" s="117"/>
      <c r="K149" s="117"/>
      <c r="L149" s="117"/>
      <c r="M149" s="117"/>
      <c r="N149" s="117"/>
    </row>
    <row r="150" spans="1:14" s="117" customFormat="1">
      <c r="A150" s="132" t="s">
        <v>27</v>
      </c>
      <c r="B150" s="125" t="s">
        <v>28</v>
      </c>
      <c r="C150" s="126"/>
      <c r="D150" s="127"/>
      <c r="E150" s="127"/>
      <c r="F150" s="127"/>
      <c r="G150" s="128"/>
      <c r="H150" s="129"/>
      <c r="I150" s="130"/>
      <c r="J150" s="131"/>
      <c r="K150" s="131"/>
      <c r="L150" s="131"/>
      <c r="M150" s="131"/>
      <c r="N150" s="131"/>
    </row>
    <row r="151" spans="1:14" s="117" customFormat="1">
      <c r="A151" s="132"/>
      <c r="B151" s="122"/>
      <c r="C151" s="93"/>
      <c r="D151" s="87"/>
      <c r="E151" s="89"/>
      <c r="F151" s="89"/>
      <c r="G151" s="123"/>
      <c r="H151" s="115"/>
      <c r="I151" s="116"/>
    </row>
    <row r="152" spans="1:14" s="139" customFormat="1">
      <c r="A152" s="132"/>
      <c r="B152" s="133" t="s">
        <v>340</v>
      </c>
      <c r="C152" s="133"/>
      <c r="D152" s="133"/>
      <c r="E152" s="133"/>
      <c r="F152" s="133"/>
      <c r="G152" s="134"/>
      <c r="H152" s="135"/>
      <c r="I152" s="136"/>
      <c r="J152" s="137"/>
      <c r="K152" s="137"/>
      <c r="L152" s="137"/>
      <c r="M152" s="138"/>
      <c r="N152" s="138"/>
    </row>
    <row r="153" spans="1:14" s="139" customFormat="1" ht="100.5" customHeight="1">
      <c r="A153" s="132"/>
      <c r="B153" s="140" t="s">
        <v>341</v>
      </c>
      <c r="C153" s="140"/>
      <c r="D153" s="140"/>
      <c r="E153" s="140"/>
      <c r="F153" s="140"/>
      <c r="G153" s="134"/>
      <c r="H153" s="136"/>
      <c r="I153" s="137"/>
      <c r="J153" s="137"/>
      <c r="K153" s="137"/>
      <c r="L153" s="137"/>
      <c r="M153" s="138"/>
      <c r="N153" s="138"/>
    </row>
    <row r="154" spans="1:14" s="139" customFormat="1" ht="27.75" customHeight="1">
      <c r="A154" s="132"/>
      <c r="B154" s="140" t="s">
        <v>356</v>
      </c>
      <c r="C154" s="140"/>
      <c r="D154" s="140"/>
      <c r="E154" s="140"/>
      <c r="F154" s="140"/>
      <c r="G154" s="134"/>
      <c r="H154" s="136"/>
      <c r="I154" s="137"/>
      <c r="J154" s="137"/>
      <c r="K154" s="137"/>
      <c r="L154" s="137"/>
      <c r="M154" s="138"/>
      <c r="N154" s="138"/>
    </row>
    <row r="155" spans="1:14" s="139" customFormat="1" ht="45" customHeight="1">
      <c r="A155" s="132"/>
      <c r="B155" s="140" t="s">
        <v>342</v>
      </c>
      <c r="C155" s="140"/>
      <c r="D155" s="140"/>
      <c r="E155" s="140"/>
      <c r="F155" s="140"/>
      <c r="G155" s="134"/>
      <c r="H155" s="136"/>
      <c r="I155" s="137"/>
      <c r="J155" s="137"/>
      <c r="K155" s="137"/>
      <c r="L155" s="137"/>
      <c r="M155" s="138"/>
      <c r="N155" s="138"/>
    </row>
    <row r="156" spans="1:14" s="139" customFormat="1" ht="72.75" customHeight="1">
      <c r="A156" s="132"/>
      <c r="B156" s="140" t="s">
        <v>343</v>
      </c>
      <c r="C156" s="140"/>
      <c r="D156" s="140"/>
      <c r="E156" s="140"/>
      <c r="F156" s="140"/>
      <c r="G156" s="134"/>
      <c r="H156" s="136"/>
      <c r="I156" s="137"/>
      <c r="J156" s="137"/>
      <c r="K156" s="137"/>
      <c r="L156" s="137"/>
      <c r="M156" s="138"/>
      <c r="N156" s="138"/>
    </row>
    <row r="157" spans="1:14" s="139" customFormat="1" ht="29.25" customHeight="1">
      <c r="A157" s="132"/>
      <c r="B157" s="140" t="s">
        <v>344</v>
      </c>
      <c r="C157" s="140"/>
      <c r="D157" s="140"/>
      <c r="E157" s="140"/>
      <c r="F157" s="140"/>
      <c r="G157" s="134"/>
      <c r="H157" s="136"/>
      <c r="I157" s="137"/>
      <c r="J157" s="137"/>
      <c r="K157" s="137"/>
      <c r="L157" s="137"/>
      <c r="M157" s="138"/>
      <c r="N157" s="138"/>
    </row>
    <row r="158" spans="1:14" s="139" customFormat="1" ht="16.5" customHeight="1">
      <c r="A158" s="132"/>
      <c r="B158" s="140" t="s">
        <v>357</v>
      </c>
      <c r="C158" s="140"/>
      <c r="D158" s="140"/>
      <c r="E158" s="140"/>
      <c r="F158" s="140"/>
      <c r="G158" s="134"/>
      <c r="H158" s="136"/>
      <c r="I158" s="137"/>
      <c r="J158" s="137"/>
      <c r="K158" s="137"/>
      <c r="L158" s="137"/>
      <c r="M158" s="138"/>
      <c r="N158" s="138"/>
    </row>
    <row r="159" spans="1:14" s="139" customFormat="1" ht="30.75" customHeight="1">
      <c r="A159" s="132"/>
      <c r="B159" s="140" t="s">
        <v>344</v>
      </c>
      <c r="C159" s="140"/>
      <c r="D159" s="140"/>
      <c r="E159" s="140"/>
      <c r="F159" s="140"/>
      <c r="G159" s="134"/>
      <c r="H159" s="136"/>
      <c r="I159" s="137"/>
      <c r="J159" s="137"/>
      <c r="K159" s="137"/>
      <c r="L159" s="137"/>
      <c r="M159" s="138"/>
      <c r="N159" s="138"/>
    </row>
    <row r="160" spans="1:14" s="139" customFormat="1" ht="29.25" customHeight="1">
      <c r="A160" s="132"/>
      <c r="B160" s="140" t="s">
        <v>345</v>
      </c>
      <c r="C160" s="140"/>
      <c r="D160" s="140"/>
      <c r="E160" s="140"/>
      <c r="F160" s="140"/>
      <c r="G160" s="134"/>
      <c r="H160" s="136"/>
      <c r="I160" s="137"/>
      <c r="J160" s="137"/>
      <c r="K160" s="137"/>
      <c r="L160" s="137"/>
      <c r="M160" s="138"/>
      <c r="N160" s="138"/>
    </row>
    <row r="161" spans="1:14" s="139" customFormat="1" ht="30.75" customHeight="1">
      <c r="A161" s="132"/>
      <c r="B161" s="140" t="s">
        <v>346</v>
      </c>
      <c r="C161" s="140"/>
      <c r="D161" s="140"/>
      <c r="E161" s="140"/>
      <c r="F161" s="140"/>
      <c r="G161" s="134"/>
      <c r="H161" s="136"/>
      <c r="I161" s="137"/>
      <c r="J161" s="137"/>
      <c r="K161" s="137"/>
      <c r="L161" s="137"/>
      <c r="M161" s="138"/>
      <c r="N161" s="138"/>
    </row>
    <row r="162" spans="1:14" s="139" customFormat="1" ht="30.75" customHeight="1">
      <c r="A162" s="132"/>
      <c r="B162" s="140" t="s">
        <v>347</v>
      </c>
      <c r="C162" s="140"/>
      <c r="D162" s="140"/>
      <c r="E162" s="140"/>
      <c r="F162" s="140"/>
      <c r="G162" s="134"/>
      <c r="H162" s="136"/>
      <c r="I162" s="137"/>
      <c r="J162" s="137"/>
      <c r="K162" s="137"/>
      <c r="L162" s="137"/>
      <c r="M162" s="138"/>
      <c r="N162" s="138"/>
    </row>
    <row r="163" spans="1:14" s="139" customFormat="1" ht="44.25" customHeight="1">
      <c r="A163" s="132"/>
      <c r="B163" s="140" t="s">
        <v>348</v>
      </c>
      <c r="C163" s="140"/>
      <c r="D163" s="140"/>
      <c r="E163" s="140"/>
      <c r="F163" s="140"/>
      <c r="G163" s="134"/>
      <c r="H163" s="136"/>
      <c r="I163" s="137"/>
      <c r="J163" s="137"/>
      <c r="K163" s="137"/>
      <c r="L163" s="137"/>
      <c r="M163" s="138"/>
      <c r="N163" s="138"/>
    </row>
    <row r="164" spans="1:14" s="139" customFormat="1" ht="17.25" customHeight="1">
      <c r="A164" s="132"/>
      <c r="B164" s="140" t="s">
        <v>349</v>
      </c>
      <c r="C164" s="140"/>
      <c r="D164" s="140"/>
      <c r="E164" s="140"/>
      <c r="F164" s="140"/>
      <c r="G164" s="134"/>
      <c r="H164" s="136"/>
      <c r="I164" s="137"/>
      <c r="J164" s="137"/>
      <c r="K164" s="137"/>
      <c r="L164" s="137"/>
      <c r="M164" s="138"/>
      <c r="N164" s="138"/>
    </row>
    <row r="165" spans="1:14" s="139" customFormat="1" ht="44.25" customHeight="1">
      <c r="A165" s="132"/>
      <c r="B165" s="140" t="s">
        <v>131</v>
      </c>
      <c r="C165" s="140"/>
      <c r="D165" s="140"/>
      <c r="E165" s="140"/>
      <c r="F165" s="140"/>
      <c r="G165" s="134"/>
      <c r="H165" s="135"/>
      <c r="I165" s="136"/>
      <c r="J165" s="137"/>
      <c r="K165" s="137"/>
      <c r="L165" s="137"/>
      <c r="M165" s="138"/>
      <c r="N165" s="138"/>
    </row>
    <row r="166" spans="1:14" s="139" customFormat="1" ht="42.75" customHeight="1">
      <c r="A166" s="132"/>
      <c r="B166" s="140" t="s">
        <v>132</v>
      </c>
      <c r="C166" s="140"/>
      <c r="D166" s="140"/>
      <c r="E166" s="140"/>
      <c r="F166" s="140"/>
      <c r="G166" s="134"/>
      <c r="H166" s="135"/>
      <c r="I166" s="136"/>
      <c r="J166" s="137"/>
      <c r="K166" s="137"/>
      <c r="L166" s="137"/>
      <c r="M166" s="138"/>
      <c r="N166" s="138"/>
    </row>
    <row r="167" spans="1:14" s="139" customFormat="1" ht="43.5" customHeight="1">
      <c r="A167" s="132"/>
      <c r="B167" s="140" t="s">
        <v>133</v>
      </c>
      <c r="C167" s="140"/>
      <c r="D167" s="140"/>
      <c r="E167" s="140"/>
      <c r="F167" s="140"/>
      <c r="G167" s="134"/>
      <c r="H167" s="135"/>
      <c r="I167" s="136"/>
      <c r="J167" s="137"/>
      <c r="K167" s="137"/>
      <c r="L167" s="137"/>
      <c r="M167" s="138"/>
      <c r="N167" s="138"/>
    </row>
    <row r="168" spans="1:14" s="139" customFormat="1" ht="29.25" customHeight="1">
      <c r="A168" s="132"/>
      <c r="B168" s="140" t="s">
        <v>135</v>
      </c>
      <c r="C168" s="140"/>
      <c r="D168" s="140"/>
      <c r="E168" s="140"/>
      <c r="F168" s="140"/>
      <c r="G168" s="134"/>
      <c r="H168" s="135"/>
      <c r="I168" s="136"/>
      <c r="J168" s="137"/>
      <c r="K168" s="137"/>
      <c r="L168" s="137"/>
      <c r="M168" s="138"/>
      <c r="N168" s="138"/>
    </row>
    <row r="169" spans="1:14" s="139" customFormat="1" ht="17.25" customHeight="1">
      <c r="A169" s="132"/>
      <c r="B169" s="140" t="s">
        <v>350</v>
      </c>
      <c r="C169" s="140"/>
      <c r="D169" s="140"/>
      <c r="E169" s="140"/>
      <c r="F169" s="140"/>
      <c r="G169" s="134"/>
      <c r="H169" s="135"/>
      <c r="I169" s="136"/>
      <c r="J169" s="137"/>
      <c r="K169" s="137"/>
      <c r="L169" s="137"/>
      <c r="M169" s="138"/>
      <c r="N169" s="138"/>
    </row>
    <row r="170" spans="1:14" s="139" customFormat="1" ht="30.75" customHeight="1">
      <c r="A170" s="132"/>
      <c r="B170" s="140" t="s">
        <v>137</v>
      </c>
      <c r="C170" s="140"/>
      <c r="D170" s="140"/>
      <c r="E170" s="140"/>
      <c r="F170" s="140"/>
      <c r="G170" s="134"/>
      <c r="H170" s="135"/>
      <c r="I170" s="136"/>
      <c r="J170" s="137"/>
      <c r="K170" s="137"/>
      <c r="L170" s="137"/>
      <c r="M170" s="138"/>
      <c r="N170" s="138"/>
    </row>
    <row r="171" spans="1:14" s="139" customFormat="1" ht="17.25" customHeight="1">
      <c r="A171" s="132"/>
      <c r="B171" s="140" t="s">
        <v>351</v>
      </c>
      <c r="C171" s="140"/>
      <c r="D171" s="140"/>
      <c r="E171" s="140"/>
      <c r="F171" s="140"/>
      <c r="G171" s="134"/>
      <c r="H171" s="135"/>
      <c r="I171" s="136"/>
      <c r="J171" s="137"/>
      <c r="K171" s="137"/>
      <c r="L171" s="137"/>
      <c r="M171" s="138"/>
      <c r="N171" s="138"/>
    </row>
    <row r="172" spans="1:14" s="139" customFormat="1" ht="17.25" customHeight="1">
      <c r="A172" s="132"/>
      <c r="B172" s="140" t="s">
        <v>352</v>
      </c>
      <c r="C172" s="140"/>
      <c r="D172" s="140"/>
      <c r="E172" s="140"/>
      <c r="F172" s="140"/>
      <c r="G172" s="134"/>
      <c r="H172" s="135"/>
      <c r="I172" s="136"/>
      <c r="J172" s="137"/>
      <c r="K172" s="137"/>
      <c r="L172" s="137"/>
      <c r="M172" s="138"/>
      <c r="N172" s="138"/>
    </row>
    <row r="173" spans="1:14" s="139" customFormat="1" ht="43.5" customHeight="1">
      <c r="A173" s="132"/>
      <c r="B173" s="140" t="s">
        <v>353</v>
      </c>
      <c r="C173" s="140"/>
      <c r="D173" s="140"/>
      <c r="E173" s="140"/>
      <c r="F173" s="140"/>
      <c r="G173" s="134"/>
      <c r="H173" s="135"/>
      <c r="I173" s="136"/>
      <c r="J173" s="137"/>
      <c r="K173" s="137"/>
      <c r="L173" s="137"/>
      <c r="M173" s="138"/>
      <c r="N173" s="138"/>
    </row>
    <row r="174" spans="1:14" s="139" customFormat="1" ht="45.75" customHeight="1">
      <c r="A174" s="132"/>
      <c r="B174" s="140" t="s">
        <v>354</v>
      </c>
      <c r="C174" s="140"/>
      <c r="D174" s="140"/>
      <c r="E174" s="140"/>
      <c r="F174" s="140"/>
      <c r="G174" s="134"/>
      <c r="H174" s="135"/>
      <c r="I174" s="136"/>
      <c r="J174" s="137"/>
      <c r="K174" s="137"/>
      <c r="L174" s="137"/>
      <c r="M174" s="138"/>
      <c r="N174" s="138"/>
    </row>
    <row r="175" spans="1:14" s="139" customFormat="1" ht="30" customHeight="1">
      <c r="A175" s="132"/>
      <c r="B175" s="140" t="s">
        <v>355</v>
      </c>
      <c r="C175" s="140"/>
      <c r="D175" s="140"/>
      <c r="E175" s="140"/>
      <c r="F175" s="140"/>
      <c r="G175" s="134"/>
      <c r="H175" s="135"/>
      <c r="I175" s="136"/>
      <c r="J175" s="137"/>
      <c r="K175" s="137"/>
      <c r="L175" s="137"/>
      <c r="M175" s="138"/>
      <c r="N175" s="138"/>
    </row>
    <row r="176" spans="1:14" s="117" customFormat="1">
      <c r="A176" s="132"/>
      <c r="B176" s="122"/>
      <c r="C176" s="93"/>
      <c r="D176" s="87"/>
      <c r="E176" s="89"/>
      <c r="F176" s="89"/>
      <c r="G176" s="123"/>
      <c r="H176" s="115"/>
      <c r="I176" s="116"/>
    </row>
    <row r="177" spans="1:14" s="117" customFormat="1">
      <c r="A177" s="132"/>
      <c r="B177" s="122"/>
      <c r="C177" s="93"/>
      <c r="D177" s="87"/>
      <c r="E177" s="89"/>
      <c r="F177" s="89"/>
      <c r="G177" s="123"/>
      <c r="H177" s="115"/>
      <c r="I177" s="116"/>
    </row>
    <row r="178" spans="1:14" s="117" customFormat="1" ht="57">
      <c r="A178" s="132">
        <v>1</v>
      </c>
      <c r="B178" s="122" t="s">
        <v>110</v>
      </c>
      <c r="C178" s="93" t="s">
        <v>78</v>
      </c>
      <c r="D178" s="87">
        <v>80</v>
      </c>
      <c r="E178" s="72"/>
      <c r="F178" s="89">
        <f>D178*E178</f>
        <v>0</v>
      </c>
      <c r="G178" s="114"/>
      <c r="H178" s="115"/>
      <c r="I178" s="116"/>
    </row>
    <row r="179" spans="1:14" s="117" customFormat="1">
      <c r="A179" s="132"/>
      <c r="B179" s="122"/>
      <c r="C179" s="93"/>
      <c r="D179" s="87"/>
      <c r="E179" s="74"/>
      <c r="F179" s="89"/>
      <c r="G179" s="123"/>
      <c r="H179" s="115"/>
      <c r="I179" s="116"/>
    </row>
    <row r="180" spans="1:14" s="117" customFormat="1" ht="99.75">
      <c r="A180" s="132">
        <v>2</v>
      </c>
      <c r="B180" s="92" t="s">
        <v>111</v>
      </c>
      <c r="C180" s="93" t="s">
        <v>87</v>
      </c>
      <c r="D180" s="87">
        <v>13.5</v>
      </c>
      <c r="E180" s="74"/>
      <c r="F180" s="89">
        <f>D180*E180</f>
        <v>0</v>
      </c>
      <c r="G180" s="114"/>
      <c r="H180" s="115"/>
      <c r="I180" s="116"/>
    </row>
    <row r="181" spans="1:14" s="117" customFormat="1">
      <c r="A181" s="132"/>
      <c r="B181" s="92"/>
      <c r="C181" s="93"/>
      <c r="D181" s="87"/>
      <c r="E181" s="74"/>
      <c r="F181" s="89"/>
      <c r="G181" s="114"/>
      <c r="H181" s="115"/>
      <c r="I181" s="116"/>
    </row>
    <row r="182" spans="1:14" s="117" customFormat="1" ht="85.5">
      <c r="A182" s="132">
        <v>3</v>
      </c>
      <c r="B182" s="92" t="s">
        <v>112</v>
      </c>
      <c r="C182" s="93" t="s">
        <v>87</v>
      </c>
      <c r="D182" s="87">
        <v>90.3</v>
      </c>
      <c r="E182" s="74"/>
      <c r="F182" s="89">
        <f>D182*E182</f>
        <v>0</v>
      </c>
      <c r="G182" s="114"/>
      <c r="H182" s="141"/>
      <c r="I182" s="116"/>
    </row>
    <row r="183" spans="1:14" s="117" customFormat="1">
      <c r="A183" s="132"/>
      <c r="B183" s="92"/>
      <c r="C183" s="93"/>
      <c r="D183" s="87"/>
      <c r="E183" s="74"/>
      <c r="F183" s="89"/>
      <c r="G183" s="114"/>
      <c r="H183" s="141"/>
      <c r="I183" s="116"/>
    </row>
    <row r="184" spans="1:14" s="117" customFormat="1" ht="57">
      <c r="A184" s="132">
        <v>4</v>
      </c>
      <c r="B184" s="90" t="s">
        <v>113</v>
      </c>
      <c r="C184" s="93" t="s">
        <v>78</v>
      </c>
      <c r="D184" s="87">
        <v>290</v>
      </c>
      <c r="E184" s="74"/>
      <c r="F184" s="89">
        <f>D184*E184</f>
        <v>0</v>
      </c>
      <c r="G184" s="114"/>
      <c r="H184" s="115"/>
      <c r="I184" s="116"/>
    </row>
    <row r="185" spans="1:14">
      <c r="B185" s="122"/>
      <c r="E185" s="74"/>
      <c r="F185" s="89"/>
      <c r="G185" s="123"/>
      <c r="H185" s="115"/>
      <c r="I185" s="116"/>
      <c r="J185" s="117"/>
      <c r="K185" s="117"/>
      <c r="L185" s="117"/>
      <c r="M185" s="117"/>
      <c r="N185" s="117"/>
    </row>
    <row r="186" spans="1:14" s="117" customFormat="1" ht="85.5">
      <c r="A186" s="132">
        <v>5</v>
      </c>
      <c r="B186" s="92" t="s">
        <v>114</v>
      </c>
      <c r="C186" s="93" t="s">
        <v>78</v>
      </c>
      <c r="D186" s="87">
        <v>290</v>
      </c>
      <c r="E186" s="73"/>
      <c r="F186" s="87">
        <f>D186*E186</f>
        <v>0</v>
      </c>
      <c r="G186" s="141"/>
      <c r="H186" s="95"/>
      <c r="I186" s="87"/>
      <c r="J186" s="90"/>
      <c r="K186" s="90"/>
      <c r="L186" s="90"/>
      <c r="M186" s="90"/>
      <c r="N186" s="90"/>
    </row>
    <row r="187" spans="1:14">
      <c r="B187" s="122"/>
      <c r="E187" s="74"/>
      <c r="F187" s="89"/>
      <c r="G187" s="123"/>
      <c r="H187" s="115"/>
      <c r="I187" s="116"/>
      <c r="J187" s="117"/>
      <c r="K187" s="117"/>
      <c r="L187" s="117"/>
      <c r="M187" s="117"/>
      <c r="N187" s="117"/>
    </row>
    <row r="188" spans="1:14" ht="99.75">
      <c r="A188" s="132">
        <v>6</v>
      </c>
      <c r="B188" s="92" t="s">
        <v>115</v>
      </c>
      <c r="C188" s="93" t="s">
        <v>87</v>
      </c>
      <c r="D188" s="87">
        <v>87</v>
      </c>
      <c r="E188" s="73"/>
      <c r="F188" s="87">
        <f>D188*E188</f>
        <v>0</v>
      </c>
      <c r="G188" s="141"/>
      <c r="H188" s="148"/>
    </row>
    <row r="189" spans="1:14" s="117" customFormat="1">
      <c r="A189" s="132"/>
      <c r="B189" s="92"/>
      <c r="C189" s="149"/>
      <c r="D189" s="189"/>
      <c r="E189" s="73"/>
      <c r="F189" s="87"/>
      <c r="G189" s="141"/>
      <c r="H189" s="148"/>
      <c r="I189" s="87"/>
      <c r="J189" s="90"/>
      <c r="K189" s="90"/>
      <c r="L189" s="90"/>
      <c r="M189" s="90"/>
      <c r="N189" s="90"/>
    </row>
    <row r="190" spans="1:14" s="117" customFormat="1" ht="58.5" customHeight="1">
      <c r="A190" s="132">
        <v>7</v>
      </c>
      <c r="B190" s="92" t="s">
        <v>116</v>
      </c>
      <c r="C190" s="149" t="s">
        <v>87</v>
      </c>
      <c r="D190" s="89">
        <v>145.30000000000001</v>
      </c>
      <c r="E190" s="74"/>
      <c r="F190" s="89">
        <f>D190*E190</f>
        <v>0</v>
      </c>
      <c r="G190" s="114"/>
      <c r="H190" s="115"/>
      <c r="I190" s="116"/>
    </row>
    <row r="191" spans="1:14" s="117" customFormat="1">
      <c r="A191" s="132"/>
      <c r="B191" s="92"/>
      <c r="C191" s="149"/>
      <c r="D191" s="89"/>
      <c r="E191" s="74"/>
      <c r="F191" s="89"/>
      <c r="G191" s="114"/>
      <c r="H191" s="115"/>
      <c r="I191" s="116"/>
    </row>
    <row r="192" spans="1:14" s="117" customFormat="1" ht="42.75">
      <c r="A192" s="132">
        <v>8</v>
      </c>
      <c r="B192" s="92" t="s">
        <v>117</v>
      </c>
      <c r="C192" s="149" t="s">
        <v>78</v>
      </c>
      <c r="D192" s="89">
        <v>55</v>
      </c>
      <c r="E192" s="74"/>
      <c r="F192" s="89">
        <f>D192*E192</f>
        <v>0</v>
      </c>
      <c r="G192" s="114"/>
      <c r="H192" s="115"/>
      <c r="I192" s="116"/>
    </row>
    <row r="193" spans="1:14">
      <c r="C193" s="149"/>
      <c r="D193" s="89"/>
      <c r="E193" s="74"/>
      <c r="F193" s="89"/>
      <c r="G193" s="114"/>
      <c r="H193" s="115"/>
      <c r="I193" s="116"/>
      <c r="J193" s="117"/>
      <c r="K193" s="117"/>
      <c r="L193" s="117"/>
      <c r="M193" s="117"/>
      <c r="N193" s="117"/>
    </row>
    <row r="194" spans="1:14" s="117" customFormat="1" ht="57">
      <c r="A194" s="132">
        <v>9</v>
      </c>
      <c r="B194" s="92" t="s">
        <v>118</v>
      </c>
      <c r="C194" s="93" t="s">
        <v>87</v>
      </c>
      <c r="D194" s="87">
        <v>12</v>
      </c>
      <c r="E194" s="73"/>
      <c r="F194" s="87">
        <f>D194*E194</f>
        <v>0</v>
      </c>
      <c r="G194" s="141"/>
      <c r="H194" s="115"/>
      <c r="I194" s="87"/>
      <c r="J194" s="90"/>
      <c r="K194" s="90"/>
      <c r="L194" s="90"/>
      <c r="M194" s="90"/>
      <c r="N194" s="90"/>
    </row>
    <row r="195" spans="1:14">
      <c r="C195" s="149"/>
      <c r="D195" s="89"/>
      <c r="E195" s="74"/>
      <c r="F195" s="89"/>
      <c r="G195" s="114"/>
      <c r="H195" s="115"/>
      <c r="I195" s="116"/>
      <c r="J195" s="117"/>
      <c r="K195" s="117"/>
      <c r="L195" s="117"/>
      <c r="M195" s="117"/>
      <c r="N195" s="117"/>
    </row>
    <row r="196" spans="1:14" ht="85.5">
      <c r="A196" s="132">
        <v>10</v>
      </c>
      <c r="B196" s="150" t="s">
        <v>119</v>
      </c>
      <c r="C196" s="142" t="s">
        <v>87</v>
      </c>
      <c r="D196" s="143">
        <v>120</v>
      </c>
      <c r="E196" s="73"/>
      <c r="F196" s="87">
        <f>D196*E196</f>
        <v>0</v>
      </c>
      <c r="G196" s="151"/>
      <c r="H196" s="115"/>
      <c r="I196" s="116"/>
    </row>
    <row r="197" spans="1:14">
      <c r="B197" s="150"/>
      <c r="C197" s="142"/>
      <c r="D197" s="143"/>
      <c r="E197" s="73"/>
      <c r="G197" s="151"/>
      <c r="H197" s="115"/>
      <c r="I197" s="116"/>
    </row>
    <row r="198" spans="1:14" ht="42.75">
      <c r="A198" s="132">
        <v>11</v>
      </c>
      <c r="B198" s="150" t="s">
        <v>120</v>
      </c>
      <c r="C198" s="142" t="s">
        <v>87</v>
      </c>
      <c r="D198" s="143">
        <v>25.3</v>
      </c>
      <c r="E198" s="73"/>
      <c r="F198" s="87">
        <f>D198*E198</f>
        <v>0</v>
      </c>
      <c r="G198" s="151"/>
      <c r="H198" s="115"/>
      <c r="I198" s="116"/>
    </row>
    <row r="199" spans="1:14">
      <c r="B199" s="150"/>
      <c r="C199" s="142"/>
      <c r="D199" s="143"/>
      <c r="E199" s="73"/>
      <c r="G199" s="151"/>
      <c r="H199" s="115"/>
      <c r="I199" s="116"/>
    </row>
    <row r="200" spans="1:14" ht="170.25" customHeight="1">
      <c r="A200" s="132">
        <v>12</v>
      </c>
      <c r="B200" s="150" t="s">
        <v>121</v>
      </c>
      <c r="C200" s="142" t="s">
        <v>87</v>
      </c>
      <c r="D200" s="143">
        <v>24</v>
      </c>
      <c r="E200" s="73"/>
      <c r="F200" s="87">
        <f>D200*E200</f>
        <v>0</v>
      </c>
      <c r="G200" s="151"/>
      <c r="H200" s="115"/>
      <c r="I200" s="116"/>
    </row>
    <row r="201" spans="1:14">
      <c r="B201" s="150"/>
      <c r="C201" s="142"/>
      <c r="D201" s="143"/>
      <c r="E201" s="73"/>
      <c r="G201" s="151"/>
      <c r="H201" s="115"/>
      <c r="I201" s="116"/>
    </row>
    <row r="202" spans="1:14" ht="117.75" customHeight="1">
      <c r="A202" s="132">
        <v>13</v>
      </c>
      <c r="B202" s="92" t="s">
        <v>122</v>
      </c>
      <c r="C202" s="93" t="s">
        <v>87</v>
      </c>
      <c r="D202" s="87">
        <v>30</v>
      </c>
      <c r="E202" s="73"/>
      <c r="F202" s="87">
        <f>D202*E202</f>
        <v>0</v>
      </c>
      <c r="G202" s="141"/>
      <c r="H202" s="148"/>
    </row>
    <row r="203" spans="1:14">
      <c r="E203" s="73"/>
      <c r="G203" s="141"/>
      <c r="H203" s="148"/>
    </row>
    <row r="204" spans="1:14" ht="28.5">
      <c r="A204" s="132">
        <v>14</v>
      </c>
      <c r="B204" s="92" t="s">
        <v>123</v>
      </c>
      <c r="C204" s="93" t="s">
        <v>78</v>
      </c>
      <c r="D204" s="87">
        <v>130</v>
      </c>
      <c r="E204" s="73"/>
      <c r="F204" s="87">
        <f>D204*E204</f>
        <v>0</v>
      </c>
      <c r="G204" s="141"/>
      <c r="H204" s="148"/>
    </row>
    <row r="205" spans="1:14">
      <c r="E205" s="73"/>
      <c r="G205" s="141"/>
      <c r="H205" s="148"/>
    </row>
    <row r="206" spans="1:14" ht="213.75" customHeight="1">
      <c r="A206" s="132">
        <v>15</v>
      </c>
      <c r="B206" s="92" t="s">
        <v>335</v>
      </c>
      <c r="C206" s="87" t="s">
        <v>87</v>
      </c>
      <c r="D206" s="87">
        <v>120</v>
      </c>
      <c r="E206" s="73"/>
      <c r="F206" s="87">
        <f>D206*E206</f>
        <v>0</v>
      </c>
      <c r="G206" s="141"/>
      <c r="H206" s="148"/>
    </row>
    <row r="207" spans="1:14" s="190" customFormat="1" ht="16.5">
      <c r="A207" s="132"/>
      <c r="B207" s="92"/>
      <c r="C207" s="87"/>
      <c r="D207" s="87"/>
      <c r="E207" s="73"/>
      <c r="F207" s="87"/>
      <c r="G207" s="141"/>
      <c r="H207" s="148"/>
      <c r="I207" s="87"/>
      <c r="J207" s="90"/>
      <c r="K207" s="90"/>
      <c r="L207" s="90"/>
      <c r="M207" s="90"/>
      <c r="N207" s="90"/>
    </row>
    <row r="208" spans="1:14" s="192" customFormat="1" ht="18" customHeight="1">
      <c r="A208" s="132">
        <v>16</v>
      </c>
      <c r="B208" s="92" t="s">
        <v>124</v>
      </c>
      <c r="C208" s="191" t="s">
        <v>125</v>
      </c>
      <c r="D208" s="191">
        <v>957</v>
      </c>
      <c r="E208" s="210"/>
      <c r="F208" s="191">
        <f>D208*E208</f>
        <v>0</v>
      </c>
      <c r="H208" s="190"/>
      <c r="I208" s="190"/>
      <c r="J208" s="190"/>
      <c r="K208" s="190"/>
      <c r="L208" s="190"/>
      <c r="M208" s="190"/>
      <c r="N208" s="190"/>
    </row>
    <row r="209" spans="1:14" s="192" customFormat="1" ht="16.5">
      <c r="A209" s="132"/>
      <c r="B209" s="92"/>
      <c r="C209" s="87"/>
      <c r="D209" s="87"/>
      <c r="E209" s="73"/>
      <c r="F209" s="87"/>
      <c r="G209" s="193"/>
    </row>
    <row r="210" spans="1:14" ht="16.5">
      <c r="A210" s="132">
        <v>17</v>
      </c>
      <c r="B210" s="92" t="s">
        <v>126</v>
      </c>
      <c r="C210" s="87" t="s">
        <v>87</v>
      </c>
      <c r="D210" s="87">
        <f>957*0.3</f>
        <v>287.09999999999997</v>
      </c>
      <c r="E210" s="73"/>
      <c r="F210" s="87">
        <f>D210*E210</f>
        <v>0</v>
      </c>
      <c r="G210" s="194"/>
      <c r="H210" s="192"/>
      <c r="I210" s="192"/>
      <c r="J210" s="192"/>
      <c r="K210" s="192"/>
      <c r="L210" s="192"/>
      <c r="M210" s="192"/>
      <c r="N210" s="192"/>
    </row>
    <row r="211" spans="1:14">
      <c r="C211" s="149"/>
      <c r="D211" s="189"/>
      <c r="G211" s="141"/>
      <c r="H211" s="148"/>
    </row>
    <row r="212" spans="1:14" ht="57">
      <c r="A212" s="132">
        <v>18</v>
      </c>
      <c r="B212" s="92" t="s">
        <v>127</v>
      </c>
      <c r="C212" s="149" t="s">
        <v>80</v>
      </c>
      <c r="D212" s="87">
        <v>5</v>
      </c>
      <c r="E212" s="88"/>
      <c r="F212" s="89">
        <f>SUM(F178:F211)*D212/100</f>
        <v>0</v>
      </c>
      <c r="G212" s="152"/>
      <c r="H212" s="113"/>
      <c r="I212" s="113"/>
    </row>
    <row r="213" spans="1:14" s="117" customFormat="1">
      <c r="A213" s="132"/>
      <c r="B213" s="92"/>
      <c r="C213" s="93"/>
      <c r="D213" s="87"/>
      <c r="E213" s="87"/>
      <c r="F213" s="87"/>
      <c r="G213" s="141"/>
      <c r="H213" s="148"/>
      <c r="I213" s="87"/>
      <c r="J213" s="90"/>
      <c r="K213" s="90"/>
      <c r="L213" s="90"/>
      <c r="M213" s="90"/>
      <c r="N213" s="90"/>
    </row>
    <row r="214" spans="1:14">
      <c r="B214" s="153" t="s">
        <v>128</v>
      </c>
      <c r="C214" s="154"/>
      <c r="D214" s="155"/>
      <c r="E214" s="155"/>
      <c r="F214" s="156">
        <f>SUM(F178:F213)</f>
        <v>0</v>
      </c>
      <c r="G214" s="123"/>
      <c r="H214" s="115"/>
      <c r="I214" s="116"/>
      <c r="J214" s="117"/>
      <c r="K214" s="117"/>
      <c r="L214" s="117"/>
      <c r="M214" s="117"/>
      <c r="N214" s="117"/>
    </row>
    <row r="215" spans="1:14" s="117" customFormat="1">
      <c r="A215" s="132"/>
      <c r="B215" s="92"/>
      <c r="C215" s="93"/>
      <c r="D215" s="87"/>
      <c r="E215" s="87"/>
      <c r="F215" s="87"/>
      <c r="G215" s="141"/>
      <c r="H215" s="148"/>
      <c r="I215" s="87"/>
      <c r="J215" s="90"/>
      <c r="K215" s="90"/>
      <c r="L215" s="90"/>
      <c r="M215" s="90"/>
      <c r="N215" s="90"/>
    </row>
    <row r="216" spans="1:14" s="131" customFormat="1">
      <c r="A216" s="132"/>
      <c r="B216" s="122"/>
      <c r="C216" s="93"/>
      <c r="D216" s="87"/>
      <c r="E216" s="89"/>
      <c r="F216" s="89"/>
      <c r="G216" s="123"/>
      <c r="H216" s="115"/>
      <c r="I216" s="116"/>
      <c r="J216" s="117"/>
      <c r="K216" s="117"/>
      <c r="L216" s="117"/>
      <c r="M216" s="117"/>
      <c r="N216" s="117"/>
    </row>
    <row r="217" spans="1:14" s="117" customFormat="1">
      <c r="A217" s="132" t="s">
        <v>29</v>
      </c>
      <c r="B217" s="125" t="s">
        <v>30</v>
      </c>
      <c r="C217" s="126"/>
      <c r="D217" s="127"/>
      <c r="E217" s="127"/>
      <c r="F217" s="127"/>
      <c r="G217" s="157"/>
      <c r="H217" s="129"/>
      <c r="I217" s="130"/>
      <c r="J217" s="131"/>
      <c r="K217" s="131"/>
      <c r="L217" s="131"/>
      <c r="M217" s="131"/>
      <c r="N217" s="131"/>
    </row>
    <row r="218" spans="1:14" s="117" customFormat="1">
      <c r="A218" s="132"/>
      <c r="B218" s="92"/>
      <c r="C218" s="149"/>
      <c r="D218" s="87"/>
      <c r="E218" s="89"/>
      <c r="F218" s="89"/>
      <c r="G218" s="123"/>
      <c r="H218" s="115"/>
      <c r="I218" s="116"/>
    </row>
    <row r="219" spans="1:14" s="117" customFormat="1" ht="15" customHeight="1">
      <c r="A219" s="132"/>
      <c r="B219" s="96" t="s">
        <v>129</v>
      </c>
      <c r="C219" s="96"/>
      <c r="D219" s="96"/>
      <c r="E219" s="96"/>
      <c r="F219" s="96"/>
      <c r="G219" s="123"/>
      <c r="H219" s="115"/>
      <c r="I219" s="116"/>
    </row>
    <row r="220" spans="1:14" s="117" customFormat="1" ht="15" customHeight="1">
      <c r="A220" s="132"/>
      <c r="B220" s="112" t="s">
        <v>130</v>
      </c>
      <c r="C220" s="112"/>
      <c r="D220" s="112"/>
      <c r="E220" s="112"/>
      <c r="F220" s="112"/>
      <c r="G220" s="123"/>
      <c r="H220" s="115"/>
      <c r="I220" s="116"/>
    </row>
    <row r="221" spans="1:14" s="117" customFormat="1" ht="44.25" customHeight="1">
      <c r="A221" s="132"/>
      <c r="B221" s="112" t="s">
        <v>131</v>
      </c>
      <c r="C221" s="112"/>
      <c r="D221" s="112"/>
      <c r="E221" s="112"/>
      <c r="F221" s="112"/>
      <c r="G221" s="123"/>
      <c r="H221" s="115"/>
      <c r="I221" s="116"/>
    </row>
    <row r="222" spans="1:14" s="117" customFormat="1" ht="43.5" customHeight="1">
      <c r="A222" s="132"/>
      <c r="B222" s="112" t="s">
        <v>132</v>
      </c>
      <c r="C222" s="112"/>
      <c r="D222" s="112"/>
      <c r="E222" s="112"/>
      <c r="F222" s="112"/>
      <c r="G222" s="123"/>
      <c r="H222" s="115"/>
      <c r="I222" s="116"/>
    </row>
    <row r="223" spans="1:14" s="117" customFormat="1" ht="45" customHeight="1">
      <c r="A223" s="132"/>
      <c r="B223" s="112" t="s">
        <v>133</v>
      </c>
      <c r="C223" s="112"/>
      <c r="D223" s="112"/>
      <c r="E223" s="112"/>
      <c r="F223" s="112"/>
      <c r="G223" s="123"/>
      <c r="H223" s="115"/>
      <c r="I223" s="116"/>
    </row>
    <row r="224" spans="1:14" s="117" customFormat="1" ht="30.75" customHeight="1">
      <c r="A224" s="132"/>
      <c r="B224" s="112" t="s">
        <v>134</v>
      </c>
      <c r="C224" s="112"/>
      <c r="D224" s="112"/>
      <c r="E224" s="112"/>
      <c r="F224" s="112"/>
      <c r="G224" s="123"/>
      <c r="H224" s="115"/>
      <c r="I224" s="116"/>
    </row>
    <row r="225" spans="1:14" s="117" customFormat="1" ht="30" customHeight="1">
      <c r="A225" s="132"/>
      <c r="B225" s="112" t="s">
        <v>135</v>
      </c>
      <c r="C225" s="112"/>
      <c r="D225" s="112"/>
      <c r="E225" s="112"/>
      <c r="F225" s="112"/>
      <c r="G225" s="123"/>
      <c r="H225" s="115"/>
      <c r="I225" s="116"/>
    </row>
    <row r="226" spans="1:14" s="117" customFormat="1" ht="88.5" customHeight="1">
      <c r="A226" s="132"/>
      <c r="B226" s="112" t="s">
        <v>136</v>
      </c>
      <c r="C226" s="112"/>
      <c r="D226" s="112"/>
      <c r="E226" s="112"/>
      <c r="F226" s="112"/>
      <c r="G226" s="123"/>
      <c r="H226" s="115"/>
      <c r="I226" s="116"/>
    </row>
    <row r="227" spans="1:14" s="117" customFormat="1" ht="30" customHeight="1">
      <c r="A227" s="132"/>
      <c r="B227" s="112" t="s">
        <v>137</v>
      </c>
      <c r="C227" s="112"/>
      <c r="D227" s="112"/>
      <c r="E227" s="112"/>
      <c r="F227" s="112"/>
      <c r="G227" s="123"/>
      <c r="H227" s="115"/>
      <c r="I227" s="116"/>
    </row>
    <row r="228" spans="1:14" s="117" customFormat="1" ht="30" customHeight="1">
      <c r="A228" s="132"/>
      <c r="B228" s="112" t="s">
        <v>138</v>
      </c>
      <c r="C228" s="112"/>
      <c r="D228" s="112"/>
      <c r="E228" s="112"/>
      <c r="F228" s="112"/>
      <c r="G228" s="123"/>
      <c r="H228" s="115"/>
      <c r="I228" s="116"/>
    </row>
    <row r="229" spans="1:14" s="117" customFormat="1" ht="45" customHeight="1">
      <c r="A229" s="132"/>
      <c r="B229" s="112" t="s">
        <v>139</v>
      </c>
      <c r="C229" s="112"/>
      <c r="D229" s="112"/>
      <c r="E229" s="112"/>
      <c r="F229" s="112"/>
      <c r="G229" s="123"/>
      <c r="H229" s="115"/>
      <c r="I229" s="116"/>
    </row>
    <row r="230" spans="1:14" s="164" customFormat="1">
      <c r="A230" s="132"/>
      <c r="B230" s="158"/>
      <c r="C230" s="93"/>
      <c r="D230" s="87"/>
      <c r="E230" s="89"/>
      <c r="F230" s="89"/>
      <c r="G230" s="123"/>
      <c r="H230" s="115"/>
      <c r="I230" s="116"/>
      <c r="J230" s="117"/>
      <c r="K230" s="117"/>
      <c r="L230" s="117"/>
      <c r="M230" s="117"/>
      <c r="N230" s="117"/>
    </row>
    <row r="231" spans="1:14" s="165" customFormat="1">
      <c r="A231" s="132"/>
      <c r="B231" s="122"/>
      <c r="C231" s="149"/>
      <c r="D231" s="115"/>
      <c r="E231" s="87"/>
      <c r="F231" s="87"/>
    </row>
    <row r="232" spans="1:14" s="165" customFormat="1" ht="57">
      <c r="A232" s="132">
        <v>1</v>
      </c>
      <c r="B232" s="122" t="s">
        <v>149</v>
      </c>
      <c r="C232" s="93"/>
      <c r="D232" s="87"/>
      <c r="E232" s="73"/>
      <c r="F232" s="87"/>
    </row>
    <row r="233" spans="1:14" s="165" customFormat="1">
      <c r="A233" s="132"/>
      <c r="B233" s="122" t="s">
        <v>150</v>
      </c>
      <c r="C233" s="149" t="s">
        <v>74</v>
      </c>
      <c r="D233" s="115">
        <v>25.4</v>
      </c>
      <c r="E233" s="73"/>
      <c r="F233" s="87">
        <f>D233*E233</f>
        <v>0</v>
      </c>
    </row>
    <row r="234" spans="1:14" s="168" customFormat="1">
      <c r="A234" s="132"/>
      <c r="B234" s="122"/>
      <c r="C234" s="149"/>
      <c r="D234" s="115"/>
      <c r="E234" s="73"/>
      <c r="F234" s="87"/>
      <c r="G234" s="165"/>
      <c r="H234" s="165"/>
      <c r="I234" s="165"/>
      <c r="J234" s="165"/>
      <c r="K234" s="165"/>
      <c r="L234" s="165"/>
      <c r="M234" s="165"/>
      <c r="N234" s="165"/>
    </row>
    <row r="235" spans="1:14" s="165" customFormat="1" ht="99.75">
      <c r="A235" s="132">
        <v>2</v>
      </c>
      <c r="B235" s="122" t="s">
        <v>151</v>
      </c>
      <c r="C235" s="149" t="s">
        <v>72</v>
      </c>
      <c r="D235" s="115">
        <v>1</v>
      </c>
      <c r="E235" s="73"/>
      <c r="F235" s="89">
        <f>D235*E235</f>
        <v>0</v>
      </c>
      <c r="G235" s="167"/>
    </row>
    <row r="236" spans="1:14" s="117" customFormat="1">
      <c r="A236" s="132"/>
      <c r="B236" s="122"/>
      <c r="C236" s="149"/>
      <c r="D236" s="115"/>
      <c r="E236" s="73"/>
      <c r="F236" s="87"/>
      <c r="G236" s="165"/>
      <c r="H236" s="165"/>
      <c r="I236" s="165"/>
      <c r="J236" s="165"/>
      <c r="K236" s="165"/>
      <c r="L236" s="165"/>
      <c r="M236" s="165"/>
      <c r="N236" s="165"/>
    </row>
    <row r="237" spans="1:14" s="117" customFormat="1" ht="186" customHeight="1">
      <c r="A237" s="132">
        <v>3</v>
      </c>
      <c r="B237" s="92" t="s">
        <v>336</v>
      </c>
      <c r="C237" s="149" t="s">
        <v>70</v>
      </c>
      <c r="D237" s="89">
        <v>1</v>
      </c>
      <c r="E237" s="73"/>
      <c r="F237" s="87">
        <f>D237*E237</f>
        <v>0</v>
      </c>
      <c r="G237" s="114"/>
      <c r="H237" s="115"/>
      <c r="I237" s="116"/>
    </row>
    <row r="238" spans="1:14" s="117" customFormat="1">
      <c r="A238" s="132"/>
      <c r="B238" s="92"/>
      <c r="C238" s="149"/>
      <c r="D238" s="89"/>
      <c r="E238" s="73"/>
      <c r="F238" s="87"/>
      <c r="G238" s="114"/>
      <c r="H238" s="115"/>
      <c r="I238" s="116"/>
    </row>
    <row r="239" spans="1:14" s="117" customFormat="1" ht="71.25">
      <c r="A239" s="132">
        <v>4</v>
      </c>
      <c r="B239" s="122" t="s">
        <v>152</v>
      </c>
      <c r="C239" s="149" t="s">
        <v>70</v>
      </c>
      <c r="D239" s="89">
        <v>1</v>
      </c>
      <c r="E239" s="73"/>
      <c r="F239" s="87">
        <f>D239*E239</f>
        <v>0</v>
      </c>
      <c r="G239" s="114"/>
      <c r="H239" s="115"/>
      <c r="I239" s="116"/>
    </row>
    <row r="240" spans="1:14" s="195" customFormat="1">
      <c r="A240" s="132"/>
      <c r="B240" s="92"/>
      <c r="C240" s="149"/>
      <c r="D240" s="89"/>
      <c r="E240" s="73"/>
      <c r="F240" s="87"/>
      <c r="G240" s="114"/>
      <c r="H240" s="115"/>
      <c r="I240" s="116"/>
      <c r="J240" s="117"/>
      <c r="K240" s="117"/>
      <c r="L240" s="117"/>
      <c r="M240" s="117"/>
      <c r="N240" s="117"/>
    </row>
    <row r="241" spans="1:14" s="117" customFormat="1" ht="85.5">
      <c r="A241" s="132">
        <v>5</v>
      </c>
      <c r="B241" s="92" t="s">
        <v>153</v>
      </c>
      <c r="C241" s="149" t="s">
        <v>72</v>
      </c>
      <c r="D241" s="115">
        <v>2</v>
      </c>
      <c r="E241" s="73"/>
      <c r="F241" s="87">
        <f>D241*E241</f>
        <v>0</v>
      </c>
      <c r="G241" s="167"/>
      <c r="H241" s="196"/>
      <c r="I241" s="89"/>
      <c r="J241" s="197"/>
      <c r="K241" s="197"/>
      <c r="L241" s="197"/>
      <c r="M241" s="90"/>
      <c r="N241" s="90"/>
    </row>
    <row r="242" spans="1:14" s="165" customFormat="1">
      <c r="A242" s="132"/>
      <c r="B242" s="158"/>
      <c r="C242" s="93"/>
      <c r="D242" s="87"/>
      <c r="E242" s="74"/>
      <c r="F242" s="89"/>
      <c r="G242" s="123"/>
      <c r="H242" s="115"/>
      <c r="I242" s="116"/>
      <c r="J242" s="117"/>
      <c r="K242" s="117"/>
      <c r="L242" s="117"/>
      <c r="M242" s="117"/>
      <c r="N242" s="117"/>
    </row>
    <row r="243" spans="1:14" s="165" customFormat="1" ht="28.5">
      <c r="A243" s="132">
        <v>6</v>
      </c>
      <c r="B243" s="122" t="s">
        <v>154</v>
      </c>
      <c r="C243" s="149"/>
      <c r="D243" s="115"/>
      <c r="E243" s="73"/>
      <c r="F243" s="87"/>
    </row>
    <row r="244" spans="1:14" s="165" customFormat="1" ht="42.75">
      <c r="A244" s="132"/>
      <c r="B244" s="122" t="s">
        <v>155</v>
      </c>
      <c r="C244" s="149" t="s">
        <v>72</v>
      </c>
      <c r="D244" s="115">
        <v>3</v>
      </c>
      <c r="E244" s="73"/>
      <c r="F244" s="87">
        <f>D244*E244</f>
        <v>0</v>
      </c>
    </row>
    <row r="245" spans="1:14" s="165" customFormat="1" ht="42.75">
      <c r="A245" s="132"/>
      <c r="B245" s="122" t="s">
        <v>156</v>
      </c>
      <c r="C245" s="149" t="s">
        <v>72</v>
      </c>
      <c r="D245" s="115">
        <v>1</v>
      </c>
      <c r="E245" s="73"/>
      <c r="F245" s="87">
        <f>D245*E245</f>
        <v>0</v>
      </c>
    </row>
    <row r="246" spans="1:14" ht="85.5">
      <c r="B246" s="122" t="s">
        <v>157</v>
      </c>
      <c r="C246" s="149" t="s">
        <v>72</v>
      </c>
      <c r="D246" s="115">
        <v>1</v>
      </c>
      <c r="E246" s="73"/>
      <c r="F246" s="87">
        <f>D246*E246</f>
        <v>0</v>
      </c>
      <c r="G246" s="165"/>
      <c r="H246" s="165"/>
      <c r="I246" s="165"/>
      <c r="J246" s="165"/>
      <c r="K246" s="165"/>
      <c r="L246" s="165"/>
      <c r="M246" s="165"/>
      <c r="N246" s="165"/>
    </row>
    <row r="247" spans="1:14" ht="99.75">
      <c r="B247" s="198" t="s">
        <v>158</v>
      </c>
      <c r="E247" s="73"/>
      <c r="G247" s="141"/>
    </row>
    <row r="248" spans="1:14" s="175" customFormat="1">
      <c r="A248" s="132"/>
      <c r="B248" s="198"/>
      <c r="C248" s="93"/>
      <c r="D248" s="87"/>
      <c r="E248" s="73"/>
      <c r="F248" s="87"/>
      <c r="G248" s="141"/>
      <c r="H248" s="95"/>
      <c r="I248" s="87"/>
      <c r="J248" s="90"/>
      <c r="K248" s="90"/>
      <c r="L248" s="90"/>
      <c r="M248" s="90"/>
      <c r="N248" s="90"/>
    </row>
    <row r="249" spans="1:14" s="175" customFormat="1" ht="99.75">
      <c r="A249" s="132">
        <v>7</v>
      </c>
      <c r="B249" s="92" t="s">
        <v>159</v>
      </c>
      <c r="C249" s="166" t="s">
        <v>74</v>
      </c>
      <c r="D249" s="88">
        <v>16</v>
      </c>
      <c r="E249" s="72"/>
      <c r="F249" s="89">
        <f>D249*E249</f>
        <v>0</v>
      </c>
      <c r="G249" s="199"/>
      <c r="H249" s="200"/>
      <c r="I249" s="174"/>
    </row>
    <row r="250" spans="1:14">
      <c r="C250" s="166"/>
      <c r="D250" s="88"/>
      <c r="E250" s="72"/>
      <c r="F250" s="89"/>
      <c r="G250" s="199"/>
      <c r="H250" s="200"/>
      <c r="I250" s="174"/>
      <c r="J250" s="175"/>
      <c r="K250" s="175"/>
      <c r="L250" s="175"/>
      <c r="M250" s="175"/>
      <c r="N250" s="175"/>
    </row>
    <row r="251" spans="1:14" s="195" customFormat="1" ht="42.75">
      <c r="A251" s="132">
        <v>8</v>
      </c>
      <c r="B251" s="92" t="s">
        <v>160</v>
      </c>
      <c r="C251" s="93"/>
      <c r="D251" s="87"/>
      <c r="E251" s="73"/>
      <c r="F251" s="87"/>
      <c r="G251" s="141"/>
      <c r="H251" s="148"/>
      <c r="I251" s="87"/>
      <c r="J251" s="90"/>
      <c r="K251" s="90"/>
      <c r="L251" s="90"/>
      <c r="M251" s="90"/>
      <c r="N251" s="90"/>
    </row>
    <row r="252" spans="1:14" s="195" customFormat="1" ht="42.75">
      <c r="A252" s="132"/>
      <c r="B252" s="92" t="s">
        <v>161</v>
      </c>
      <c r="C252" s="149" t="s">
        <v>74</v>
      </c>
      <c r="D252" s="89">
        <v>38</v>
      </c>
      <c r="E252" s="73"/>
      <c r="F252" s="87">
        <f>E252*D252</f>
        <v>0</v>
      </c>
      <c r="G252" s="201"/>
      <c r="H252" s="161"/>
      <c r="I252" s="202"/>
    </row>
    <row r="253" spans="1:14" s="175" customFormat="1">
      <c r="A253" s="132"/>
      <c r="B253" s="92"/>
      <c r="C253" s="149"/>
      <c r="D253" s="89"/>
      <c r="E253" s="73"/>
      <c r="F253" s="87"/>
      <c r="G253" s="201"/>
      <c r="H253" s="161"/>
      <c r="I253" s="202"/>
      <c r="J253" s="195"/>
      <c r="K253" s="195"/>
      <c r="L253" s="195"/>
      <c r="M253" s="195"/>
      <c r="N253" s="195"/>
    </row>
    <row r="254" spans="1:14" s="175" customFormat="1" ht="28.5">
      <c r="A254" s="132">
        <v>9</v>
      </c>
      <c r="B254" s="92" t="s">
        <v>162</v>
      </c>
      <c r="C254" s="149" t="s">
        <v>78</v>
      </c>
      <c r="D254" s="89">
        <v>120</v>
      </c>
      <c r="E254" s="74"/>
      <c r="F254" s="89">
        <f>D254*E254</f>
        <v>0</v>
      </c>
      <c r="G254" s="199"/>
      <c r="H254" s="200"/>
      <c r="I254" s="174"/>
    </row>
    <row r="255" spans="1:14" s="175" customFormat="1">
      <c r="A255" s="132"/>
      <c r="B255" s="92"/>
      <c r="C255" s="149"/>
      <c r="D255" s="89"/>
      <c r="E255" s="74"/>
      <c r="F255" s="89"/>
      <c r="G255" s="199"/>
      <c r="H255" s="200"/>
      <c r="I255" s="174"/>
    </row>
    <row r="256" spans="1:14" s="175" customFormat="1">
      <c r="A256" s="132">
        <v>10</v>
      </c>
      <c r="B256" s="92" t="s">
        <v>163</v>
      </c>
      <c r="C256" s="149" t="s">
        <v>87</v>
      </c>
      <c r="D256" s="89">
        <v>60</v>
      </c>
      <c r="E256" s="74"/>
      <c r="F256" s="89">
        <f>D256*E256</f>
        <v>0</v>
      </c>
      <c r="G256" s="199"/>
      <c r="H256" s="200"/>
      <c r="I256" s="174"/>
    </row>
    <row r="257" spans="1:14" s="175" customFormat="1">
      <c r="A257" s="132"/>
      <c r="B257" s="92"/>
      <c r="C257" s="149"/>
      <c r="D257" s="89"/>
      <c r="E257" s="74"/>
      <c r="F257" s="89"/>
      <c r="G257" s="199"/>
      <c r="H257" s="200"/>
      <c r="I257" s="174"/>
    </row>
    <row r="258" spans="1:14" s="117" customFormat="1" ht="44.25" customHeight="1">
      <c r="A258" s="132">
        <v>11</v>
      </c>
      <c r="B258" s="158" t="s">
        <v>106</v>
      </c>
      <c r="C258" s="149" t="s">
        <v>70</v>
      </c>
      <c r="D258" s="87">
        <v>1</v>
      </c>
      <c r="E258" s="73"/>
      <c r="F258" s="87">
        <f>D258*E258</f>
        <v>0</v>
      </c>
      <c r="G258" s="106"/>
      <c r="H258" s="116"/>
    </row>
    <row r="259" spans="1:14">
      <c r="C259" s="166"/>
      <c r="D259" s="88"/>
      <c r="E259" s="88"/>
      <c r="F259" s="89"/>
      <c r="G259" s="199"/>
      <c r="H259" s="200"/>
      <c r="I259" s="174"/>
      <c r="J259" s="175"/>
      <c r="K259" s="175"/>
      <c r="L259" s="175"/>
      <c r="M259" s="175"/>
      <c r="N259" s="175"/>
    </row>
    <row r="260" spans="1:14" ht="57">
      <c r="A260" s="132">
        <v>12</v>
      </c>
      <c r="B260" s="92" t="s">
        <v>127</v>
      </c>
      <c r="C260" s="149" t="s">
        <v>80</v>
      </c>
      <c r="D260" s="87">
        <v>5</v>
      </c>
      <c r="E260" s="88"/>
      <c r="F260" s="89">
        <f>SUM(F231:F259)*D260/100</f>
        <v>0</v>
      </c>
      <c r="G260" s="152"/>
      <c r="H260" s="113"/>
      <c r="I260" s="113"/>
    </row>
    <row r="261" spans="1:14" s="117" customFormat="1">
      <c r="A261" s="132"/>
      <c r="B261" s="92"/>
      <c r="C261" s="93"/>
      <c r="D261" s="87"/>
      <c r="E261" s="87"/>
      <c r="F261" s="87"/>
      <c r="G261" s="141"/>
      <c r="H261" s="148"/>
      <c r="I261" s="87"/>
      <c r="J261" s="90"/>
      <c r="K261" s="90"/>
      <c r="L261" s="90"/>
      <c r="M261" s="90"/>
      <c r="N261" s="90"/>
    </row>
    <row r="262" spans="1:14" s="117" customFormat="1">
      <c r="A262" s="132"/>
      <c r="B262" s="153" t="s">
        <v>164</v>
      </c>
      <c r="C262" s="154"/>
      <c r="D262" s="155"/>
      <c r="E262" s="155"/>
      <c r="F262" s="156">
        <f>SUM(F231:F261)</f>
        <v>0</v>
      </c>
      <c r="G262" s="123"/>
      <c r="H262" s="115"/>
      <c r="I262" s="116"/>
    </row>
    <row r="263" spans="1:14" s="117" customFormat="1">
      <c r="A263" s="132"/>
      <c r="B263" s="92"/>
      <c r="C263" s="149"/>
      <c r="D263" s="87"/>
      <c r="E263" s="89"/>
      <c r="F263" s="89"/>
      <c r="G263" s="123"/>
      <c r="H263" s="115"/>
      <c r="I263" s="116"/>
    </row>
    <row r="264" spans="1:14" s="131" customFormat="1">
      <c r="A264" s="132"/>
      <c r="B264" s="92"/>
      <c r="C264" s="149"/>
      <c r="D264" s="87"/>
      <c r="E264" s="87"/>
      <c r="F264" s="87"/>
      <c r="G264" s="123"/>
      <c r="H264" s="115"/>
      <c r="I264" s="116"/>
      <c r="J264" s="117"/>
      <c r="K264" s="117"/>
      <c r="L264" s="117"/>
      <c r="M264" s="117"/>
      <c r="N264" s="117"/>
    </row>
    <row r="265" spans="1:14" s="117" customFormat="1">
      <c r="A265" s="132" t="s">
        <v>31</v>
      </c>
      <c r="B265" s="125" t="s">
        <v>32</v>
      </c>
      <c r="C265" s="126"/>
      <c r="D265" s="127"/>
      <c r="E265" s="127"/>
      <c r="F265" s="127"/>
      <c r="G265" s="157"/>
      <c r="H265" s="129"/>
      <c r="I265" s="130"/>
      <c r="J265" s="131"/>
      <c r="K265" s="131"/>
      <c r="L265" s="131"/>
      <c r="M265" s="131"/>
      <c r="N265" s="131"/>
    </row>
    <row r="266" spans="1:14" s="117" customFormat="1">
      <c r="A266" s="132"/>
      <c r="G266" s="123"/>
      <c r="H266" s="115"/>
      <c r="I266" s="116"/>
    </row>
    <row r="267" spans="1:14" s="117" customFormat="1" ht="15" customHeight="1">
      <c r="A267" s="132"/>
      <c r="B267" s="96" t="s">
        <v>129</v>
      </c>
      <c r="C267" s="96"/>
      <c r="D267" s="96"/>
      <c r="E267" s="96"/>
      <c r="F267" s="96"/>
      <c r="G267" s="123"/>
      <c r="H267" s="115"/>
      <c r="I267" s="116"/>
    </row>
    <row r="268" spans="1:14" s="117" customFormat="1" ht="28.5" customHeight="1">
      <c r="A268" s="132"/>
      <c r="B268" s="112" t="s">
        <v>165</v>
      </c>
      <c r="C268" s="112"/>
      <c r="D268" s="112"/>
      <c r="E268" s="112"/>
      <c r="F268" s="112"/>
      <c r="G268" s="123"/>
      <c r="H268" s="115"/>
      <c r="I268" s="116"/>
    </row>
    <row r="269" spans="1:14" s="117" customFormat="1" ht="42" customHeight="1">
      <c r="A269" s="132"/>
      <c r="B269" s="112" t="s">
        <v>166</v>
      </c>
      <c r="C269" s="112"/>
      <c r="D269" s="112"/>
      <c r="E269" s="112"/>
      <c r="F269" s="112"/>
      <c r="G269" s="123"/>
      <c r="H269" s="115"/>
      <c r="I269" s="116"/>
    </row>
    <row r="270" spans="1:14" s="117" customFormat="1" ht="29.25" customHeight="1">
      <c r="A270" s="132"/>
      <c r="B270" s="112" t="s">
        <v>167</v>
      </c>
      <c r="C270" s="112"/>
      <c r="D270" s="112"/>
      <c r="E270" s="112"/>
      <c r="F270" s="112"/>
      <c r="G270" s="123"/>
      <c r="H270" s="115"/>
      <c r="I270" s="116"/>
    </row>
    <row r="271" spans="1:14" s="117" customFormat="1" ht="28.5" customHeight="1">
      <c r="A271" s="132"/>
      <c r="B271" s="112" t="s">
        <v>168</v>
      </c>
      <c r="C271" s="112"/>
      <c r="D271" s="112"/>
      <c r="E271" s="112"/>
      <c r="F271" s="112"/>
      <c r="G271" s="123"/>
      <c r="H271" s="115"/>
      <c r="I271" s="116"/>
    </row>
    <row r="272" spans="1:14" s="117" customFormat="1" ht="57.75" customHeight="1">
      <c r="A272" s="132"/>
      <c r="B272" s="112" t="s">
        <v>169</v>
      </c>
      <c r="C272" s="112"/>
      <c r="D272" s="112"/>
      <c r="E272" s="112"/>
      <c r="F272" s="112"/>
      <c r="G272" s="123"/>
      <c r="H272" s="115"/>
      <c r="I272" s="116"/>
    </row>
    <row r="273" spans="1:14">
      <c r="B273" s="90"/>
      <c r="C273" s="90"/>
      <c r="D273" s="90"/>
      <c r="E273" s="90"/>
      <c r="F273" s="90"/>
      <c r="G273" s="123"/>
      <c r="H273" s="115"/>
      <c r="I273" s="116"/>
      <c r="J273" s="117"/>
      <c r="K273" s="117"/>
      <c r="L273" s="117"/>
      <c r="M273" s="117"/>
      <c r="N273" s="117"/>
    </row>
    <row r="274" spans="1:14" s="117" customFormat="1" ht="57">
      <c r="A274" s="132">
        <v>1</v>
      </c>
      <c r="B274" s="92" t="s">
        <v>170</v>
      </c>
      <c r="C274" s="93" t="s">
        <v>74</v>
      </c>
      <c r="D274" s="87">
        <v>148.30000000000001</v>
      </c>
      <c r="E274" s="73"/>
      <c r="F274" s="87">
        <f>D274*E274</f>
        <v>0</v>
      </c>
      <c r="G274" s="141"/>
      <c r="H274" s="95"/>
      <c r="I274" s="87"/>
      <c r="J274" s="90"/>
      <c r="K274" s="90"/>
      <c r="L274" s="90"/>
      <c r="M274" s="90"/>
      <c r="N274" s="90"/>
    </row>
    <row r="275" spans="1:14">
      <c r="B275" s="90"/>
      <c r="C275" s="90"/>
      <c r="D275" s="90"/>
      <c r="E275" s="83"/>
      <c r="F275" s="90"/>
      <c r="G275" s="123"/>
      <c r="H275" s="115"/>
      <c r="I275" s="116"/>
      <c r="J275" s="117"/>
      <c r="K275" s="117"/>
      <c r="L275" s="117"/>
      <c r="M275" s="117"/>
      <c r="N275" s="117"/>
    </row>
    <row r="276" spans="1:14" ht="57">
      <c r="A276" s="132">
        <v>2</v>
      </c>
      <c r="B276" s="92" t="s">
        <v>171</v>
      </c>
      <c r="C276" s="93" t="s">
        <v>74</v>
      </c>
      <c r="D276" s="87">
        <v>46.3</v>
      </c>
      <c r="E276" s="73"/>
      <c r="F276" s="87">
        <f>D276*E276</f>
        <v>0</v>
      </c>
      <c r="G276" s="141"/>
    </row>
    <row r="277" spans="1:14">
      <c r="E277" s="73"/>
      <c r="G277" s="141"/>
    </row>
    <row r="278" spans="1:14" ht="42.75">
      <c r="A278" s="132">
        <v>3</v>
      </c>
      <c r="B278" s="92" t="s">
        <v>172</v>
      </c>
      <c r="C278" s="166" t="s">
        <v>74</v>
      </c>
      <c r="D278" s="88">
        <v>89.3</v>
      </c>
      <c r="E278" s="72"/>
      <c r="F278" s="89">
        <f>D278*E278</f>
        <v>0</v>
      </c>
      <c r="G278" s="141"/>
    </row>
    <row r="279" spans="1:14">
      <c r="E279" s="73"/>
      <c r="G279" s="141"/>
    </row>
    <row r="280" spans="1:14" ht="130.5" customHeight="1">
      <c r="A280" s="132">
        <v>4</v>
      </c>
      <c r="B280" s="92" t="s">
        <v>174</v>
      </c>
      <c r="C280" s="166" t="s">
        <v>78</v>
      </c>
      <c r="D280" s="88">
        <v>37.299999999999997</v>
      </c>
      <c r="E280" s="72"/>
      <c r="F280" s="89">
        <f>D280*E280</f>
        <v>0</v>
      </c>
      <c r="G280" s="141"/>
    </row>
    <row r="281" spans="1:14" s="117" customFormat="1">
      <c r="A281" s="132"/>
      <c r="B281" s="92"/>
      <c r="C281" s="166"/>
      <c r="D281" s="88"/>
      <c r="E281" s="72"/>
      <c r="F281" s="89"/>
      <c r="G281" s="141"/>
      <c r="H281" s="95"/>
      <c r="I281" s="87"/>
      <c r="J281" s="90"/>
      <c r="K281" s="90"/>
      <c r="L281" s="90"/>
      <c r="M281" s="90"/>
      <c r="N281" s="90"/>
    </row>
    <row r="282" spans="1:14" ht="71.25">
      <c r="A282" s="132">
        <v>5</v>
      </c>
      <c r="B282" s="92" t="s">
        <v>175</v>
      </c>
      <c r="C282" s="166" t="s">
        <v>74</v>
      </c>
      <c r="D282" s="88">
        <v>6.3</v>
      </c>
      <c r="E282" s="72"/>
      <c r="F282" s="89">
        <f>D282*E282</f>
        <v>0</v>
      </c>
      <c r="G282" s="123"/>
      <c r="H282" s="115"/>
      <c r="I282" s="116"/>
      <c r="J282" s="117"/>
      <c r="K282" s="117"/>
      <c r="L282" s="117"/>
      <c r="M282" s="117"/>
      <c r="N282" s="117"/>
    </row>
    <row r="283" spans="1:14">
      <c r="C283" s="166"/>
      <c r="D283" s="88"/>
      <c r="E283" s="72"/>
      <c r="F283" s="89"/>
      <c r="G283" s="141"/>
    </row>
    <row r="284" spans="1:14" ht="44.25">
      <c r="A284" s="132">
        <v>6</v>
      </c>
      <c r="B284" s="92" t="s">
        <v>176</v>
      </c>
      <c r="C284" s="166" t="s">
        <v>78</v>
      </c>
      <c r="D284" s="88">
        <v>195.3</v>
      </c>
      <c r="E284" s="72"/>
      <c r="F284" s="89">
        <f>D284*E284</f>
        <v>0</v>
      </c>
      <c r="G284" s="141"/>
    </row>
    <row r="285" spans="1:14">
      <c r="B285" s="97"/>
      <c r="E285" s="73"/>
      <c r="G285" s="141"/>
    </row>
    <row r="286" spans="1:14" ht="58.5">
      <c r="A286" s="132">
        <v>7</v>
      </c>
      <c r="B286" s="92" t="s">
        <v>177</v>
      </c>
      <c r="C286" s="166" t="s">
        <v>78</v>
      </c>
      <c r="D286" s="88">
        <v>486</v>
      </c>
      <c r="E286" s="72"/>
      <c r="F286" s="89">
        <f>D286*E286</f>
        <v>0</v>
      </c>
      <c r="G286" s="141"/>
    </row>
    <row r="287" spans="1:14">
      <c r="C287" s="166"/>
      <c r="D287" s="88"/>
      <c r="E287" s="72"/>
      <c r="F287" s="89"/>
      <c r="G287" s="141"/>
    </row>
    <row r="288" spans="1:14" ht="44.25">
      <c r="A288" s="132">
        <v>8</v>
      </c>
      <c r="B288" s="92" t="s">
        <v>178</v>
      </c>
      <c r="C288" s="166" t="s">
        <v>78</v>
      </c>
      <c r="D288" s="88">
        <v>56.3</v>
      </c>
      <c r="E288" s="72"/>
      <c r="F288" s="89">
        <f>D288*E288</f>
        <v>0</v>
      </c>
      <c r="G288" s="141"/>
    </row>
    <row r="289" spans="1:14">
      <c r="C289" s="166"/>
      <c r="D289" s="88"/>
      <c r="E289" s="72"/>
      <c r="F289" s="89"/>
      <c r="G289" s="141"/>
    </row>
    <row r="290" spans="1:14" ht="141.75" customHeight="1">
      <c r="A290" s="132">
        <v>9</v>
      </c>
      <c r="B290" s="92" t="s">
        <v>179</v>
      </c>
      <c r="C290" s="166" t="s">
        <v>78</v>
      </c>
      <c r="D290" s="88">
        <v>16.3</v>
      </c>
      <c r="E290" s="72"/>
      <c r="F290" s="89">
        <f>D290*E290</f>
        <v>0</v>
      </c>
      <c r="G290" s="141"/>
    </row>
    <row r="291" spans="1:14">
      <c r="C291" s="166"/>
      <c r="D291" s="88"/>
      <c r="E291" s="72"/>
      <c r="F291" s="89"/>
      <c r="G291" s="141"/>
    </row>
    <row r="292" spans="1:14" ht="185.25" customHeight="1">
      <c r="A292" s="132">
        <v>10</v>
      </c>
      <c r="B292" s="92" t="s">
        <v>180</v>
      </c>
      <c r="C292" s="166" t="s">
        <v>74</v>
      </c>
      <c r="D292" s="88">
        <v>14.8</v>
      </c>
      <c r="E292" s="72"/>
      <c r="F292" s="89">
        <f>D292*E292</f>
        <v>0</v>
      </c>
      <c r="G292" s="141"/>
    </row>
    <row r="293" spans="1:14">
      <c r="C293" s="166"/>
      <c r="D293" s="88"/>
      <c r="E293" s="72"/>
      <c r="F293" s="89"/>
      <c r="G293" s="141"/>
    </row>
    <row r="294" spans="1:14" ht="57">
      <c r="A294" s="132">
        <v>11</v>
      </c>
      <c r="B294" s="92" t="s">
        <v>181</v>
      </c>
      <c r="C294" s="93" t="s">
        <v>72</v>
      </c>
      <c r="D294" s="87">
        <v>11</v>
      </c>
      <c r="E294" s="73"/>
      <c r="F294" s="89">
        <f>D294*E294</f>
        <v>0</v>
      </c>
      <c r="G294" s="141"/>
    </row>
    <row r="295" spans="1:14">
      <c r="C295" s="166"/>
      <c r="D295" s="88"/>
      <c r="E295" s="72"/>
      <c r="F295" s="89"/>
      <c r="G295" s="141"/>
    </row>
    <row r="296" spans="1:14" ht="185.25">
      <c r="A296" s="132">
        <v>12</v>
      </c>
      <c r="B296" s="92" t="s">
        <v>182</v>
      </c>
      <c r="C296" s="166" t="s">
        <v>70</v>
      </c>
      <c r="D296" s="88">
        <v>1</v>
      </c>
      <c r="E296" s="72"/>
      <c r="F296" s="89">
        <f>D296*E296</f>
        <v>0</v>
      </c>
      <c r="G296" s="141"/>
    </row>
    <row r="297" spans="1:14">
      <c r="C297" s="166"/>
      <c r="D297" s="88"/>
      <c r="E297" s="72"/>
      <c r="F297" s="89"/>
      <c r="G297" s="141"/>
    </row>
    <row r="298" spans="1:14" ht="199.5" customHeight="1">
      <c r="A298" s="132">
        <v>13</v>
      </c>
      <c r="B298" s="92" t="s">
        <v>183</v>
      </c>
      <c r="C298" s="166" t="s">
        <v>70</v>
      </c>
      <c r="D298" s="88">
        <v>1</v>
      </c>
      <c r="E298" s="72"/>
      <c r="F298" s="89">
        <f>D298*E298</f>
        <v>0</v>
      </c>
      <c r="G298" s="141"/>
    </row>
    <row r="299" spans="1:14">
      <c r="C299" s="166"/>
      <c r="D299" s="88"/>
      <c r="E299" s="72"/>
      <c r="F299" s="89"/>
      <c r="G299" s="141"/>
    </row>
    <row r="300" spans="1:14" ht="30" customHeight="1">
      <c r="A300" s="132">
        <v>14</v>
      </c>
      <c r="B300" s="92" t="s">
        <v>184</v>
      </c>
      <c r="C300" s="166" t="s">
        <v>70</v>
      </c>
      <c r="D300" s="88">
        <v>1</v>
      </c>
      <c r="E300" s="72"/>
      <c r="F300" s="89">
        <f>D300*E300</f>
        <v>0</v>
      </c>
      <c r="G300" s="141"/>
    </row>
    <row r="301" spans="1:14">
      <c r="C301" s="166"/>
      <c r="D301" s="88"/>
      <c r="E301" s="88"/>
      <c r="F301" s="89"/>
      <c r="G301" s="141"/>
    </row>
    <row r="302" spans="1:14" ht="57">
      <c r="A302" s="132">
        <v>15</v>
      </c>
      <c r="B302" s="92" t="s">
        <v>127</v>
      </c>
      <c r="C302" s="149" t="s">
        <v>80</v>
      </c>
      <c r="D302" s="87">
        <v>5</v>
      </c>
      <c r="E302" s="88"/>
      <c r="F302" s="89">
        <f>SUM(F274:F300)*D302/100</f>
        <v>0</v>
      </c>
      <c r="G302" s="152"/>
      <c r="H302" s="113"/>
      <c r="I302" s="113"/>
    </row>
    <row r="303" spans="1:14" s="117" customFormat="1">
      <c r="A303" s="132"/>
      <c r="B303" s="92"/>
      <c r="C303" s="93"/>
      <c r="D303" s="87"/>
      <c r="E303" s="87"/>
      <c r="F303" s="87"/>
      <c r="G303" s="141"/>
      <c r="H303" s="148"/>
      <c r="I303" s="87"/>
      <c r="J303" s="90"/>
      <c r="K303" s="90"/>
      <c r="L303" s="90"/>
      <c r="M303" s="90"/>
      <c r="N303" s="90"/>
    </row>
    <row r="304" spans="1:14" s="117" customFormat="1">
      <c r="A304" s="132"/>
      <c r="B304" s="153" t="s">
        <v>185</v>
      </c>
      <c r="C304" s="154"/>
      <c r="D304" s="155"/>
      <c r="E304" s="155"/>
      <c r="F304" s="156">
        <f>SUM(F274:F303)</f>
        <v>0</v>
      </c>
      <c r="G304" s="123"/>
      <c r="H304" s="115"/>
      <c r="I304" s="116"/>
    </row>
    <row r="305" spans="1:14" s="117" customFormat="1">
      <c r="A305" s="132"/>
      <c r="B305" s="90"/>
      <c r="C305" s="90"/>
      <c r="D305" s="90"/>
      <c r="E305" s="90"/>
      <c r="F305" s="90"/>
      <c r="G305" s="123"/>
      <c r="H305" s="115"/>
      <c r="I305" s="116"/>
    </row>
    <row r="306" spans="1:14" s="131" customFormat="1">
      <c r="A306" s="132"/>
      <c r="B306" s="90"/>
      <c r="C306" s="90"/>
      <c r="D306" s="90"/>
      <c r="E306" s="90"/>
      <c r="F306" s="90"/>
      <c r="G306" s="123"/>
      <c r="H306" s="115"/>
      <c r="I306" s="116"/>
      <c r="J306" s="117"/>
      <c r="K306" s="117"/>
      <c r="L306" s="117"/>
      <c r="M306" s="117"/>
      <c r="N306" s="117"/>
    </row>
    <row r="307" spans="1:14" s="117" customFormat="1">
      <c r="A307" s="132" t="s">
        <v>33</v>
      </c>
      <c r="B307" s="125" t="s">
        <v>34</v>
      </c>
      <c r="C307" s="126"/>
      <c r="D307" s="127"/>
      <c r="E307" s="127"/>
      <c r="F307" s="127"/>
      <c r="G307" s="128"/>
      <c r="H307" s="129"/>
      <c r="I307" s="130"/>
      <c r="J307" s="131"/>
      <c r="K307" s="131"/>
      <c r="L307" s="131"/>
      <c r="M307" s="131"/>
      <c r="N307" s="131"/>
    </row>
    <row r="308" spans="1:14" s="117" customFormat="1">
      <c r="A308" s="132"/>
      <c r="B308" s="97"/>
      <c r="C308" s="93"/>
      <c r="D308" s="203"/>
      <c r="E308" s="203"/>
      <c r="F308" s="203"/>
      <c r="G308" s="114"/>
      <c r="H308" s="115"/>
      <c r="I308" s="116"/>
    </row>
    <row r="309" spans="1:14" s="117" customFormat="1" ht="15" customHeight="1">
      <c r="A309" s="132"/>
      <c r="B309" s="96" t="s">
        <v>129</v>
      </c>
      <c r="C309" s="96"/>
      <c r="D309" s="96"/>
      <c r="E309" s="96"/>
      <c r="F309" s="96"/>
      <c r="G309" s="123"/>
      <c r="H309" s="115"/>
      <c r="I309" s="116"/>
    </row>
    <row r="310" spans="1:14" s="117" customFormat="1" ht="45.75" customHeight="1">
      <c r="A310" s="132"/>
      <c r="B310" s="112" t="s">
        <v>186</v>
      </c>
      <c r="C310" s="112"/>
      <c r="D310" s="112"/>
      <c r="E310" s="112"/>
      <c r="F310" s="112"/>
      <c r="G310" s="123"/>
      <c r="H310" s="115"/>
      <c r="I310" s="116"/>
    </row>
    <row r="311" spans="1:14" s="117" customFormat="1" ht="15" customHeight="1">
      <c r="A311" s="132"/>
      <c r="B311" s="112" t="s">
        <v>187</v>
      </c>
      <c r="C311" s="112"/>
      <c r="D311" s="112"/>
      <c r="E311" s="112"/>
      <c r="F311" s="112"/>
      <c r="G311" s="123"/>
      <c r="H311" s="115"/>
      <c r="I311" s="116"/>
    </row>
    <row r="312" spans="1:14" s="117" customFormat="1" ht="15" customHeight="1">
      <c r="A312" s="132"/>
      <c r="B312" s="112" t="s">
        <v>188</v>
      </c>
      <c r="C312" s="112"/>
      <c r="D312" s="112"/>
      <c r="E312" s="112"/>
      <c r="F312" s="112"/>
      <c r="G312" s="123"/>
      <c r="H312" s="115"/>
      <c r="I312" s="116"/>
    </row>
    <row r="313" spans="1:14" s="117" customFormat="1" ht="28.5" customHeight="1">
      <c r="A313" s="132"/>
      <c r="B313" s="112" t="s">
        <v>189</v>
      </c>
      <c r="C313" s="112"/>
      <c r="D313" s="112"/>
      <c r="E313" s="112"/>
      <c r="F313" s="112"/>
      <c r="G313" s="123"/>
      <c r="H313" s="115"/>
      <c r="I313" s="116"/>
    </row>
    <row r="314" spans="1:14" s="117" customFormat="1" ht="57.75" customHeight="1">
      <c r="A314" s="132"/>
      <c r="B314" s="112" t="s">
        <v>190</v>
      </c>
      <c r="C314" s="112"/>
      <c r="D314" s="112"/>
      <c r="E314" s="112"/>
      <c r="F314" s="112"/>
      <c r="G314" s="123"/>
      <c r="H314" s="115"/>
      <c r="I314" s="116"/>
    </row>
    <row r="315" spans="1:14" s="117" customFormat="1" ht="58.5" customHeight="1">
      <c r="A315" s="132"/>
      <c r="B315" s="112" t="s">
        <v>191</v>
      </c>
      <c r="C315" s="112"/>
      <c r="D315" s="112"/>
      <c r="E315" s="112"/>
      <c r="F315" s="112"/>
      <c r="G315" s="123"/>
      <c r="H315" s="115"/>
      <c r="I315" s="116"/>
    </row>
    <row r="316" spans="1:14" s="117" customFormat="1">
      <c r="A316" s="132"/>
      <c r="B316" s="90"/>
      <c r="C316" s="90"/>
      <c r="D316" s="90"/>
      <c r="E316" s="90"/>
      <c r="F316" s="90"/>
      <c r="G316" s="123"/>
      <c r="H316" s="115"/>
      <c r="I316" s="116"/>
    </row>
    <row r="317" spans="1:14" s="117" customFormat="1">
      <c r="A317" s="132"/>
      <c r="B317" s="90"/>
      <c r="C317" s="90"/>
      <c r="D317" s="90"/>
      <c r="E317" s="90"/>
      <c r="F317" s="90"/>
      <c r="G317" s="123"/>
      <c r="H317" s="115"/>
      <c r="I317" s="116"/>
    </row>
    <row r="318" spans="1:14" s="117" customFormat="1" ht="158.25" customHeight="1">
      <c r="A318" s="132">
        <v>1</v>
      </c>
      <c r="B318" s="90" t="s">
        <v>192</v>
      </c>
      <c r="C318" s="166" t="s">
        <v>70</v>
      </c>
      <c r="D318" s="88">
        <v>1</v>
      </c>
      <c r="E318" s="72"/>
      <c r="F318" s="89">
        <f>D318*E318</f>
        <v>0</v>
      </c>
      <c r="G318" s="123"/>
      <c r="H318" s="115"/>
      <c r="I318" s="116"/>
    </row>
    <row r="319" spans="1:14" s="117" customFormat="1">
      <c r="A319" s="132"/>
      <c r="B319" s="90"/>
      <c r="C319" s="90"/>
      <c r="D319" s="90"/>
      <c r="E319" s="83"/>
      <c r="F319" s="90"/>
      <c r="G319" s="123"/>
      <c r="H319" s="115"/>
      <c r="I319" s="116"/>
    </row>
    <row r="320" spans="1:14" s="117" customFormat="1" ht="114">
      <c r="A320" s="132">
        <v>2</v>
      </c>
      <c r="B320" s="90" t="s">
        <v>193</v>
      </c>
      <c r="C320" s="166" t="s">
        <v>70</v>
      </c>
      <c r="D320" s="88">
        <v>1</v>
      </c>
      <c r="E320" s="74"/>
      <c r="F320" s="89">
        <f>D320*E320</f>
        <v>0</v>
      </c>
      <c r="G320" s="123"/>
      <c r="H320" s="115"/>
      <c r="I320" s="116"/>
    </row>
    <row r="321" spans="1:14" s="117" customFormat="1">
      <c r="A321" s="132"/>
      <c r="B321" s="90"/>
      <c r="C321" s="90"/>
      <c r="D321" s="90"/>
      <c r="E321" s="83"/>
      <c r="F321" s="90"/>
      <c r="G321" s="123"/>
      <c r="H321" s="115"/>
      <c r="I321" s="116"/>
    </row>
    <row r="322" spans="1:14" s="117" customFormat="1" ht="128.25">
      <c r="A322" s="132">
        <v>3</v>
      </c>
      <c r="B322" s="90" t="s">
        <v>194</v>
      </c>
      <c r="C322" s="166" t="s">
        <v>72</v>
      </c>
      <c r="D322" s="88">
        <v>4</v>
      </c>
      <c r="E322" s="74"/>
      <c r="F322" s="89">
        <f>D322*E322</f>
        <v>0</v>
      </c>
      <c r="G322" s="123"/>
      <c r="H322" s="115"/>
      <c r="I322" s="116"/>
    </row>
    <row r="323" spans="1:14">
      <c r="B323" s="90"/>
      <c r="C323" s="166"/>
      <c r="D323" s="88"/>
      <c r="E323" s="74"/>
      <c r="F323" s="89"/>
      <c r="G323" s="123"/>
      <c r="H323" s="115"/>
      <c r="I323" s="116"/>
      <c r="J323" s="117"/>
      <c r="K323" s="117"/>
      <c r="L323" s="117"/>
      <c r="M323" s="117"/>
      <c r="N323" s="117"/>
    </row>
    <row r="324" spans="1:14" ht="72">
      <c r="A324" s="132">
        <v>4</v>
      </c>
      <c r="B324" s="92" t="s">
        <v>195</v>
      </c>
      <c r="E324" s="73"/>
    </row>
    <row r="325" spans="1:14" ht="75" customHeight="1">
      <c r="B325" s="92" t="s">
        <v>196</v>
      </c>
      <c r="E325" s="73"/>
    </row>
    <row r="326" spans="1:14" ht="42.75">
      <c r="B326" s="92" t="s">
        <v>197</v>
      </c>
      <c r="C326" s="93" t="s">
        <v>74</v>
      </c>
      <c r="D326" s="87">
        <v>52.3</v>
      </c>
      <c r="E326" s="74"/>
      <c r="F326" s="89">
        <f>D326*E326</f>
        <v>0</v>
      </c>
    </row>
    <row r="327" spans="1:14" ht="15" customHeight="1">
      <c r="E327" s="73"/>
    </row>
    <row r="328" spans="1:14" s="117" customFormat="1" ht="129">
      <c r="A328" s="132">
        <v>5</v>
      </c>
      <c r="B328" s="92" t="s">
        <v>275</v>
      </c>
      <c r="C328" s="93" t="s">
        <v>72</v>
      </c>
      <c r="D328" s="87">
        <v>1</v>
      </c>
      <c r="E328" s="74"/>
      <c r="F328" s="89">
        <f>D328*E328</f>
        <v>0</v>
      </c>
      <c r="G328" s="94"/>
      <c r="H328" s="95"/>
      <c r="I328" s="87"/>
      <c r="J328" s="90"/>
      <c r="K328" s="90"/>
      <c r="L328" s="90"/>
      <c r="M328" s="90"/>
      <c r="N328" s="90"/>
    </row>
    <row r="329" spans="1:14" s="117" customFormat="1">
      <c r="A329" s="132"/>
      <c r="B329" s="92"/>
      <c r="C329" s="93"/>
      <c r="D329" s="87"/>
      <c r="E329" s="74"/>
      <c r="F329" s="89"/>
      <c r="G329" s="94"/>
      <c r="H329" s="95"/>
      <c r="I329" s="87"/>
      <c r="J329" s="90"/>
      <c r="K329" s="90"/>
      <c r="L329" s="90"/>
      <c r="M329" s="90"/>
      <c r="N329" s="90"/>
    </row>
    <row r="330" spans="1:14" ht="156.75">
      <c r="A330" s="132">
        <v>6</v>
      </c>
      <c r="B330" s="92" t="s">
        <v>279</v>
      </c>
      <c r="C330" s="166" t="s">
        <v>70</v>
      </c>
      <c r="D330" s="88">
        <v>1</v>
      </c>
      <c r="E330" s="72"/>
      <c r="F330" s="89">
        <f>D330*E330</f>
        <v>0</v>
      </c>
      <c r="G330" s="141"/>
    </row>
    <row r="331" spans="1:14">
      <c r="C331" s="166"/>
      <c r="D331" s="88"/>
      <c r="E331" s="72"/>
      <c r="F331" s="89"/>
      <c r="G331" s="141"/>
    </row>
    <row r="332" spans="1:14" ht="199.5">
      <c r="A332" s="132">
        <v>7</v>
      </c>
      <c r="B332" s="92" t="s">
        <v>337</v>
      </c>
      <c r="C332" s="149" t="s">
        <v>70</v>
      </c>
      <c r="D332" s="115">
        <v>1</v>
      </c>
      <c r="E332" s="73"/>
      <c r="F332" s="87">
        <f>E332*D332</f>
        <v>0</v>
      </c>
    </row>
    <row r="333" spans="1:14">
      <c r="B333" s="90"/>
      <c r="C333" s="90"/>
      <c r="D333" s="90"/>
      <c r="E333" s="90"/>
      <c r="F333" s="90"/>
      <c r="G333" s="123"/>
      <c r="H333" s="115"/>
      <c r="I333" s="116"/>
      <c r="J333" s="117"/>
      <c r="K333" s="117"/>
      <c r="L333" s="117"/>
      <c r="M333" s="117"/>
      <c r="N333" s="117"/>
    </row>
    <row r="334" spans="1:14" ht="57">
      <c r="A334" s="132">
        <v>8</v>
      </c>
      <c r="B334" s="92" t="s">
        <v>127</v>
      </c>
      <c r="C334" s="149" t="s">
        <v>80</v>
      </c>
      <c r="D334" s="87">
        <v>5</v>
      </c>
      <c r="E334" s="88"/>
      <c r="F334" s="89">
        <f>SUM(F318:F332)*D334/100</f>
        <v>0</v>
      </c>
      <c r="G334" s="152"/>
      <c r="H334" s="113"/>
      <c r="I334" s="113"/>
    </row>
    <row r="335" spans="1:14" s="117" customFormat="1" ht="15" customHeight="1">
      <c r="A335" s="132"/>
      <c r="B335" s="92"/>
      <c r="C335" s="93"/>
      <c r="D335" s="87"/>
      <c r="E335" s="87"/>
      <c r="F335" s="87"/>
      <c r="G335" s="94"/>
      <c r="H335" s="95"/>
      <c r="I335" s="87"/>
      <c r="J335" s="90"/>
      <c r="K335" s="90"/>
      <c r="L335" s="90"/>
      <c r="M335" s="90"/>
      <c r="N335" s="90"/>
    </row>
    <row r="336" spans="1:14" s="117" customFormat="1">
      <c r="A336" s="132"/>
      <c r="B336" s="153" t="s">
        <v>198</v>
      </c>
      <c r="C336" s="154"/>
      <c r="D336" s="155"/>
      <c r="E336" s="155"/>
      <c r="F336" s="156">
        <f>SUM(F318:F335)</f>
        <v>0</v>
      </c>
      <c r="G336" s="123"/>
      <c r="H336" s="115"/>
      <c r="I336" s="116"/>
    </row>
    <row r="337" spans="1:14">
      <c r="B337" s="97"/>
      <c r="F337" s="104"/>
      <c r="G337" s="123"/>
      <c r="H337" s="115"/>
      <c r="I337" s="116"/>
      <c r="J337" s="117"/>
      <c r="K337" s="117"/>
      <c r="L337" s="117"/>
      <c r="M337" s="117"/>
      <c r="N337" s="117"/>
    </row>
    <row r="338" spans="1:14" s="131" customFormat="1" ht="15" customHeight="1">
      <c r="A338" s="132"/>
      <c r="B338" s="92"/>
      <c r="C338" s="93"/>
      <c r="D338" s="87"/>
      <c r="E338" s="87"/>
      <c r="F338" s="87"/>
      <c r="G338" s="94"/>
      <c r="H338" s="95"/>
      <c r="I338" s="87"/>
      <c r="J338" s="90"/>
      <c r="K338" s="90"/>
      <c r="L338" s="90"/>
      <c r="M338" s="90"/>
      <c r="N338" s="90"/>
    </row>
    <row r="339" spans="1:14">
      <c r="A339" s="132" t="s">
        <v>35</v>
      </c>
      <c r="B339" s="125" t="s">
        <v>36</v>
      </c>
      <c r="C339" s="126"/>
      <c r="D339" s="127"/>
      <c r="E339" s="127"/>
      <c r="F339" s="127"/>
      <c r="G339" s="128"/>
      <c r="H339" s="129"/>
      <c r="I339" s="130"/>
      <c r="J339" s="131"/>
      <c r="K339" s="131"/>
      <c r="L339" s="131"/>
      <c r="M339" s="131"/>
      <c r="N339" s="131"/>
    </row>
    <row r="340" spans="1:14" s="117" customFormat="1" ht="15" customHeight="1">
      <c r="A340" s="132"/>
      <c r="B340" s="92"/>
      <c r="C340" s="93"/>
      <c r="D340" s="87"/>
      <c r="E340" s="87"/>
      <c r="F340" s="87"/>
      <c r="G340" s="94"/>
      <c r="H340" s="95"/>
      <c r="I340" s="87"/>
      <c r="J340" s="90"/>
      <c r="K340" s="90"/>
      <c r="L340" s="90"/>
      <c r="M340" s="90"/>
      <c r="N340" s="90"/>
    </row>
    <row r="341" spans="1:14" s="117" customFormat="1" ht="15" customHeight="1">
      <c r="A341" s="132"/>
      <c r="B341" s="96" t="s">
        <v>129</v>
      </c>
      <c r="C341" s="96"/>
      <c r="D341" s="96"/>
      <c r="E341" s="96"/>
      <c r="F341" s="96"/>
      <c r="G341" s="123"/>
      <c r="H341" s="115"/>
      <c r="I341" s="116"/>
    </row>
    <row r="342" spans="1:14" s="117" customFormat="1" ht="45.75" customHeight="1">
      <c r="A342" s="132"/>
      <c r="B342" s="112" t="s">
        <v>186</v>
      </c>
      <c r="C342" s="112"/>
      <c r="D342" s="112"/>
      <c r="E342" s="112"/>
      <c r="F342" s="112"/>
      <c r="G342" s="123"/>
      <c r="H342" s="115"/>
      <c r="I342" s="116"/>
    </row>
    <row r="343" spans="1:14" s="117" customFormat="1" ht="15" customHeight="1">
      <c r="A343" s="132"/>
      <c r="B343" s="112" t="s">
        <v>187</v>
      </c>
      <c r="C343" s="112"/>
      <c r="D343" s="112"/>
      <c r="E343" s="112"/>
      <c r="F343" s="112"/>
      <c r="G343" s="123"/>
      <c r="H343" s="115"/>
      <c r="I343" s="116"/>
    </row>
    <row r="344" spans="1:14" s="117" customFormat="1" ht="15" customHeight="1">
      <c r="A344" s="132"/>
      <c r="B344" s="112" t="s">
        <v>188</v>
      </c>
      <c r="C344" s="112"/>
      <c r="D344" s="112"/>
      <c r="E344" s="112"/>
      <c r="F344" s="112"/>
      <c r="G344" s="123"/>
      <c r="H344" s="115"/>
      <c r="I344" s="116"/>
    </row>
    <row r="345" spans="1:14" s="117" customFormat="1" ht="28.5" customHeight="1">
      <c r="A345" s="132"/>
      <c r="B345" s="112" t="s">
        <v>189</v>
      </c>
      <c r="C345" s="112"/>
      <c r="D345" s="112"/>
      <c r="E345" s="112"/>
      <c r="F345" s="112"/>
      <c r="G345" s="123"/>
      <c r="H345" s="115"/>
      <c r="I345" s="116"/>
    </row>
    <row r="346" spans="1:14" s="117" customFormat="1" ht="57.75" customHeight="1">
      <c r="A346" s="132"/>
      <c r="B346" s="112" t="s">
        <v>190</v>
      </c>
      <c r="C346" s="112"/>
      <c r="D346" s="112"/>
      <c r="E346" s="112"/>
      <c r="F346" s="112"/>
      <c r="G346" s="123"/>
      <c r="H346" s="115"/>
      <c r="I346" s="116"/>
    </row>
    <row r="347" spans="1:14" ht="58.5" customHeight="1">
      <c r="B347" s="112" t="s">
        <v>191</v>
      </c>
      <c r="C347" s="112"/>
      <c r="D347" s="112"/>
      <c r="E347" s="112"/>
      <c r="F347" s="112"/>
      <c r="G347" s="123"/>
      <c r="H347" s="115"/>
      <c r="I347" s="116"/>
      <c r="J347" s="117"/>
      <c r="K347" s="117"/>
      <c r="L347" s="117"/>
      <c r="M347" s="117"/>
      <c r="N347" s="117"/>
    </row>
    <row r="348" spans="1:14" s="205" customFormat="1" ht="72" customHeight="1">
      <c r="A348" s="132"/>
      <c r="B348" s="204" t="s">
        <v>358</v>
      </c>
      <c r="C348" s="204"/>
      <c r="D348" s="204"/>
      <c r="E348" s="204"/>
      <c r="F348" s="204"/>
    </row>
    <row r="349" spans="1:14" s="205" customFormat="1" ht="86.25" customHeight="1">
      <c r="A349" s="132"/>
      <c r="B349" s="204" t="s">
        <v>359</v>
      </c>
      <c r="C349" s="204"/>
      <c r="D349" s="204"/>
      <c r="E349" s="204"/>
      <c r="F349" s="204"/>
    </row>
    <row r="350" spans="1:14" s="205" customFormat="1" ht="57.75" customHeight="1">
      <c r="A350" s="132"/>
      <c r="B350" s="204" t="s">
        <v>360</v>
      </c>
      <c r="C350" s="204"/>
      <c r="D350" s="204"/>
      <c r="E350" s="204"/>
      <c r="F350" s="204"/>
    </row>
    <row r="351" spans="1:14" s="205" customFormat="1" ht="29.25" customHeight="1">
      <c r="A351" s="132"/>
      <c r="B351" s="204" t="s">
        <v>361</v>
      </c>
      <c r="C351" s="204"/>
      <c r="D351" s="204"/>
      <c r="E351" s="204"/>
      <c r="F351" s="204"/>
    </row>
    <row r="352" spans="1:14" s="205" customFormat="1" ht="59.25" customHeight="1">
      <c r="A352" s="132"/>
      <c r="B352" s="204" t="s">
        <v>362</v>
      </c>
      <c r="C352" s="204"/>
      <c r="D352" s="204"/>
      <c r="E352" s="204"/>
      <c r="F352" s="204"/>
    </row>
    <row r="353" spans="1:14" s="138" customFormat="1" ht="28.5" customHeight="1">
      <c r="A353" s="132"/>
      <c r="B353" s="140" t="s">
        <v>363</v>
      </c>
      <c r="C353" s="140"/>
      <c r="D353" s="140"/>
      <c r="E353" s="140"/>
      <c r="F353" s="140"/>
    </row>
    <row r="354" spans="1:14" s="138" customFormat="1" ht="43.5" customHeight="1">
      <c r="A354" s="132"/>
      <c r="B354" s="140" t="s">
        <v>364</v>
      </c>
      <c r="C354" s="140"/>
      <c r="D354" s="140"/>
      <c r="E354" s="140"/>
      <c r="F354" s="140"/>
    </row>
    <row r="355" spans="1:14" s="138" customFormat="1" ht="14.25" customHeight="1">
      <c r="A355" s="132"/>
      <c r="B355" s="140" t="s">
        <v>365</v>
      </c>
      <c r="C355" s="140"/>
      <c r="D355" s="140"/>
      <c r="E355" s="140"/>
      <c r="F355" s="140"/>
    </row>
    <row r="356" spans="1:14" s="138" customFormat="1" ht="43.5" customHeight="1">
      <c r="A356" s="132"/>
      <c r="B356" s="140" t="s">
        <v>366</v>
      </c>
      <c r="C356" s="140"/>
      <c r="D356" s="140"/>
      <c r="E356" s="140"/>
      <c r="F356" s="140"/>
    </row>
    <row r="357" spans="1:14" s="138" customFormat="1" ht="30" customHeight="1">
      <c r="A357" s="132"/>
      <c r="B357" s="140" t="s">
        <v>367</v>
      </c>
      <c r="C357" s="140"/>
      <c r="D357" s="140"/>
      <c r="E357" s="140"/>
      <c r="F357" s="140"/>
    </row>
    <row r="358" spans="1:14" s="138" customFormat="1" ht="43.5" customHeight="1">
      <c r="A358" s="132"/>
      <c r="B358" s="140" t="s">
        <v>368</v>
      </c>
      <c r="C358" s="140"/>
      <c r="D358" s="140"/>
      <c r="E358" s="140"/>
      <c r="F358" s="140"/>
    </row>
    <row r="359" spans="1:14" s="205" customFormat="1">
      <c r="A359" s="132"/>
      <c r="B359" s="204" t="s">
        <v>369</v>
      </c>
      <c r="C359" s="204"/>
      <c r="D359" s="204"/>
      <c r="E359" s="204"/>
      <c r="F359" s="204"/>
    </row>
    <row r="360" spans="1:14" s="117" customFormat="1" ht="15" customHeight="1">
      <c r="A360" s="132"/>
      <c r="B360" s="92"/>
      <c r="C360" s="93"/>
      <c r="D360" s="87"/>
      <c r="E360" s="87"/>
      <c r="F360" s="87"/>
      <c r="G360" s="94"/>
      <c r="H360" s="95"/>
      <c r="I360" s="87"/>
      <c r="J360" s="90"/>
      <c r="K360" s="90"/>
      <c r="L360" s="90"/>
      <c r="M360" s="90"/>
      <c r="N360" s="90"/>
    </row>
    <row r="361" spans="1:14" s="117" customFormat="1" ht="57.75">
      <c r="A361" s="132">
        <v>1</v>
      </c>
      <c r="B361" s="158" t="s">
        <v>199</v>
      </c>
      <c r="C361" s="149" t="s">
        <v>87</v>
      </c>
      <c r="D361" s="89">
        <v>2.5</v>
      </c>
      <c r="E361" s="74"/>
      <c r="F361" s="89">
        <f>D361*E361</f>
        <v>0</v>
      </c>
    </row>
    <row r="362" spans="1:14" s="117" customFormat="1">
      <c r="A362" s="132"/>
      <c r="B362" s="158"/>
      <c r="C362" s="149"/>
      <c r="D362" s="89"/>
      <c r="E362" s="74"/>
      <c r="F362" s="89"/>
    </row>
    <row r="363" spans="1:14" s="117" customFormat="1" ht="58.5">
      <c r="A363" s="132">
        <v>2</v>
      </c>
      <c r="B363" s="158" t="s">
        <v>200</v>
      </c>
      <c r="C363" s="149" t="s">
        <v>87</v>
      </c>
      <c r="D363" s="89">
        <v>4.0999999999999996</v>
      </c>
      <c r="E363" s="74"/>
      <c r="F363" s="89">
        <f>D363*E363</f>
        <v>0</v>
      </c>
    </row>
    <row r="364" spans="1:14" s="117" customFormat="1">
      <c r="A364" s="132"/>
      <c r="B364" s="158"/>
      <c r="C364" s="149"/>
      <c r="D364" s="89"/>
      <c r="E364" s="74"/>
      <c r="F364" s="89"/>
    </row>
    <row r="365" spans="1:14" s="117" customFormat="1" ht="71.25">
      <c r="A365" s="132">
        <v>3</v>
      </c>
      <c r="B365" s="158" t="s">
        <v>274</v>
      </c>
      <c r="C365" s="93" t="s">
        <v>78</v>
      </c>
      <c r="D365" s="87">
        <v>3.8</v>
      </c>
      <c r="E365" s="73"/>
      <c r="F365" s="89">
        <f>D365*E365</f>
        <v>0</v>
      </c>
    </row>
    <row r="366" spans="1:14" s="117" customFormat="1">
      <c r="A366" s="132"/>
      <c r="B366" s="158"/>
      <c r="C366" s="149"/>
      <c r="D366" s="89"/>
      <c r="E366" s="74"/>
      <c r="F366" s="89"/>
    </row>
    <row r="367" spans="1:14" s="117" customFormat="1" ht="42.75">
      <c r="A367" s="132">
        <v>4</v>
      </c>
      <c r="B367" s="90" t="s">
        <v>242</v>
      </c>
      <c r="C367" s="93" t="s">
        <v>74</v>
      </c>
      <c r="D367" s="87">
        <v>19</v>
      </c>
      <c r="E367" s="73"/>
      <c r="F367" s="89">
        <f>D367*E367</f>
        <v>0</v>
      </c>
    </row>
    <row r="368" spans="1:14" s="168" customFormat="1">
      <c r="A368" s="132"/>
      <c r="B368" s="158"/>
      <c r="C368" s="149"/>
      <c r="D368" s="89"/>
      <c r="E368" s="74"/>
      <c r="F368" s="89"/>
      <c r="G368" s="117"/>
      <c r="H368" s="117"/>
      <c r="I368" s="117"/>
      <c r="J368" s="117"/>
      <c r="K368" s="117"/>
      <c r="L368" s="117"/>
      <c r="M368" s="117"/>
      <c r="N368" s="117"/>
    </row>
    <row r="369" spans="1:14" s="168" customFormat="1" ht="99.75">
      <c r="A369" s="132">
        <v>5</v>
      </c>
      <c r="B369" s="122" t="s">
        <v>201</v>
      </c>
      <c r="C369" s="149" t="s">
        <v>72</v>
      </c>
      <c r="D369" s="115">
        <v>2</v>
      </c>
      <c r="E369" s="73"/>
      <c r="F369" s="87">
        <f>D369*E369</f>
        <v>0</v>
      </c>
      <c r="G369" s="167"/>
      <c r="H369" s="149"/>
      <c r="I369" s="206"/>
      <c r="J369" s="89"/>
      <c r="K369" s="89"/>
      <c r="L369" s="165"/>
      <c r="M369" s="165"/>
    </row>
    <row r="370" spans="1:14" s="165" customFormat="1">
      <c r="A370" s="132"/>
      <c r="B370" s="122"/>
      <c r="C370" s="149"/>
      <c r="D370" s="115"/>
      <c r="E370" s="73"/>
      <c r="F370" s="87"/>
      <c r="G370" s="167"/>
      <c r="H370" s="149"/>
      <c r="I370" s="206"/>
      <c r="J370" s="89"/>
      <c r="K370" s="89"/>
      <c r="N370" s="168"/>
    </row>
    <row r="371" spans="1:14" s="165" customFormat="1" ht="85.5">
      <c r="A371" s="132">
        <v>6</v>
      </c>
      <c r="B371" s="207" t="s">
        <v>280</v>
      </c>
      <c r="C371" s="149" t="s">
        <v>87</v>
      </c>
      <c r="D371" s="115">
        <v>3.3</v>
      </c>
      <c r="E371" s="73"/>
      <c r="F371" s="87">
        <f>E371*D371</f>
        <v>0</v>
      </c>
    </row>
    <row r="372" spans="1:14" s="165" customFormat="1">
      <c r="A372" s="132"/>
      <c r="B372" s="208"/>
      <c r="C372" s="149"/>
      <c r="D372" s="115"/>
      <c r="E372" s="73"/>
      <c r="F372" s="87"/>
    </row>
    <row r="373" spans="1:14" s="165" customFormat="1" ht="42.75">
      <c r="A373" s="132">
        <v>7</v>
      </c>
      <c r="B373" s="208" t="s">
        <v>281</v>
      </c>
      <c r="C373" s="149" t="s">
        <v>78</v>
      </c>
      <c r="D373" s="115">
        <v>12.2</v>
      </c>
      <c r="E373" s="73"/>
      <c r="F373" s="87">
        <f>E373*D373</f>
        <v>0</v>
      </c>
    </row>
    <row r="374" spans="1:14" s="165" customFormat="1">
      <c r="A374" s="132"/>
      <c r="B374" s="208"/>
      <c r="C374" s="149"/>
      <c r="D374" s="115"/>
      <c r="E374" s="73"/>
      <c r="F374" s="87"/>
    </row>
    <row r="375" spans="1:14" s="165" customFormat="1" ht="71.25">
      <c r="A375" s="132">
        <v>8</v>
      </c>
      <c r="B375" s="208" t="s">
        <v>282</v>
      </c>
      <c r="C375" s="149" t="s">
        <v>78</v>
      </c>
      <c r="D375" s="115">
        <v>36.5</v>
      </c>
      <c r="E375" s="73"/>
      <c r="F375" s="87">
        <f>E375*D375</f>
        <v>0</v>
      </c>
    </row>
    <row r="376" spans="1:14" s="165" customFormat="1">
      <c r="A376" s="132"/>
      <c r="B376" s="208"/>
      <c r="C376" s="149"/>
      <c r="D376" s="115"/>
      <c r="E376" s="73"/>
      <c r="F376" s="87"/>
    </row>
    <row r="377" spans="1:14" s="165" customFormat="1" ht="42.75">
      <c r="A377" s="132">
        <v>9</v>
      </c>
      <c r="B377" s="208" t="s">
        <v>283</v>
      </c>
      <c r="C377" s="149" t="s">
        <v>72</v>
      </c>
      <c r="D377" s="115">
        <v>2</v>
      </c>
      <c r="E377" s="73"/>
      <c r="F377" s="87">
        <f>E377*D377</f>
        <v>0</v>
      </c>
    </row>
    <row r="378" spans="1:14" s="165" customFormat="1">
      <c r="A378" s="132"/>
      <c r="B378" s="208"/>
      <c r="C378" s="149"/>
      <c r="D378" s="115"/>
      <c r="E378" s="73"/>
      <c r="F378" s="87"/>
    </row>
    <row r="379" spans="1:14" s="165" customFormat="1" ht="28.5">
      <c r="A379" s="132">
        <v>10</v>
      </c>
      <c r="B379" s="208" t="s">
        <v>202</v>
      </c>
      <c r="C379" s="149" t="s">
        <v>78</v>
      </c>
      <c r="D379" s="115">
        <v>40.1</v>
      </c>
      <c r="E379" s="73"/>
      <c r="F379" s="87">
        <f>E379*D379</f>
        <v>0</v>
      </c>
    </row>
    <row r="380" spans="1:14">
      <c r="B380" s="208"/>
      <c r="C380" s="149"/>
      <c r="D380" s="115"/>
      <c r="E380" s="73"/>
      <c r="G380" s="165"/>
      <c r="H380" s="165"/>
      <c r="I380" s="165"/>
      <c r="J380" s="165"/>
      <c r="K380" s="165"/>
      <c r="L380" s="165"/>
      <c r="M380" s="165"/>
      <c r="N380" s="165"/>
    </row>
    <row r="381" spans="1:14" s="165" customFormat="1" ht="71.25">
      <c r="A381" s="132">
        <v>11</v>
      </c>
      <c r="B381" s="90" t="s">
        <v>203</v>
      </c>
      <c r="C381" s="149" t="s">
        <v>78</v>
      </c>
      <c r="D381" s="115">
        <v>40.1</v>
      </c>
      <c r="E381" s="73"/>
      <c r="F381" s="87">
        <f>D381*E381</f>
        <v>0</v>
      </c>
      <c r="G381" s="90"/>
      <c r="H381" s="90"/>
      <c r="I381" s="90"/>
      <c r="J381" s="90"/>
      <c r="K381" s="90"/>
      <c r="L381" s="90"/>
      <c r="M381" s="90"/>
      <c r="N381" s="90"/>
    </row>
    <row r="382" spans="1:14" s="165" customFormat="1">
      <c r="A382" s="132"/>
      <c r="B382" s="208"/>
      <c r="C382" s="149"/>
      <c r="D382" s="115"/>
      <c r="E382" s="73"/>
      <c r="F382" s="87"/>
    </row>
    <row r="383" spans="1:14" s="165" customFormat="1" ht="42.75">
      <c r="A383" s="132">
        <v>12</v>
      </c>
      <c r="B383" s="208" t="s">
        <v>204</v>
      </c>
      <c r="C383" s="149" t="s">
        <v>78</v>
      </c>
      <c r="D383" s="115">
        <v>48</v>
      </c>
      <c r="E383" s="73"/>
      <c r="F383" s="87">
        <f>E383*D383</f>
        <v>0</v>
      </c>
    </row>
    <row r="384" spans="1:14" s="165" customFormat="1">
      <c r="A384" s="132"/>
      <c r="B384" s="208"/>
      <c r="C384" s="149"/>
      <c r="D384" s="115"/>
      <c r="E384" s="73"/>
      <c r="F384" s="87"/>
    </row>
    <row r="385" spans="1:14" s="165" customFormat="1">
      <c r="A385" s="132">
        <v>13</v>
      </c>
      <c r="B385" s="165" t="s">
        <v>205</v>
      </c>
      <c r="C385" s="149" t="s">
        <v>74</v>
      </c>
      <c r="D385" s="115">
        <v>6.9</v>
      </c>
      <c r="E385" s="73"/>
      <c r="F385" s="87">
        <f>E385*D385</f>
        <v>0</v>
      </c>
    </row>
    <row r="386" spans="1:14" s="165" customFormat="1">
      <c r="A386" s="132"/>
      <c r="C386" s="149"/>
      <c r="D386" s="115"/>
      <c r="E386" s="73"/>
      <c r="F386" s="87"/>
    </row>
    <row r="387" spans="1:14" s="165" customFormat="1">
      <c r="A387" s="132">
        <v>14</v>
      </c>
      <c r="B387" s="165" t="s">
        <v>206</v>
      </c>
      <c r="C387" s="149" t="s">
        <v>74</v>
      </c>
      <c r="D387" s="115">
        <v>13.8</v>
      </c>
      <c r="E387" s="73"/>
      <c r="F387" s="87">
        <f>E387*D387</f>
        <v>0</v>
      </c>
    </row>
    <row r="388" spans="1:14" s="165" customFormat="1">
      <c r="A388" s="132"/>
      <c r="C388" s="149"/>
      <c r="D388" s="115"/>
      <c r="E388" s="73"/>
      <c r="F388" s="87"/>
    </row>
    <row r="389" spans="1:14" s="165" customFormat="1">
      <c r="A389" s="132">
        <v>15</v>
      </c>
      <c r="B389" s="165" t="s">
        <v>207</v>
      </c>
      <c r="C389" s="149" t="s">
        <v>74</v>
      </c>
      <c r="D389" s="115">
        <v>13.8</v>
      </c>
      <c r="E389" s="73"/>
      <c r="F389" s="87">
        <f>E389*D389</f>
        <v>0</v>
      </c>
    </row>
    <row r="390" spans="1:14" s="165" customFormat="1">
      <c r="A390" s="132"/>
      <c r="C390" s="149"/>
      <c r="D390" s="115"/>
      <c r="E390" s="73"/>
      <c r="F390" s="87"/>
    </row>
    <row r="391" spans="1:14">
      <c r="A391" s="132">
        <v>16</v>
      </c>
      <c r="B391" s="165" t="s">
        <v>208</v>
      </c>
      <c r="C391" s="149" t="s">
        <v>74</v>
      </c>
      <c r="D391" s="115">
        <v>5.74</v>
      </c>
      <c r="E391" s="73"/>
      <c r="F391" s="87">
        <f>E391*D391</f>
        <v>0</v>
      </c>
      <c r="G391" s="165"/>
      <c r="H391" s="165"/>
      <c r="I391" s="165"/>
      <c r="J391" s="165"/>
      <c r="K391" s="165"/>
      <c r="L391" s="165"/>
      <c r="M391" s="165"/>
      <c r="N391" s="165"/>
    </row>
    <row r="392" spans="1:14" s="165" customFormat="1">
      <c r="A392" s="132"/>
      <c r="B392" s="92"/>
      <c r="C392" s="149"/>
      <c r="D392" s="115"/>
      <c r="E392" s="73"/>
      <c r="F392" s="87"/>
      <c r="G392" s="90"/>
      <c r="H392" s="95"/>
      <c r="I392" s="87"/>
      <c r="J392" s="90"/>
      <c r="K392" s="90"/>
      <c r="L392" s="90"/>
      <c r="M392" s="90"/>
      <c r="N392" s="90"/>
    </row>
    <row r="393" spans="1:14" ht="28.5">
      <c r="A393" s="132">
        <v>17</v>
      </c>
      <c r="B393" s="208" t="s">
        <v>209</v>
      </c>
      <c r="C393" s="149" t="s">
        <v>70</v>
      </c>
      <c r="D393" s="115">
        <v>2</v>
      </c>
      <c r="E393" s="73"/>
      <c r="F393" s="87">
        <f>E393*D393</f>
        <v>0</v>
      </c>
      <c r="G393" s="165"/>
      <c r="H393" s="165"/>
      <c r="I393" s="165"/>
      <c r="J393" s="165"/>
      <c r="K393" s="165"/>
      <c r="L393" s="165"/>
      <c r="M393" s="165"/>
      <c r="N393" s="165"/>
    </row>
    <row r="394" spans="1:14" s="165" customFormat="1">
      <c r="A394" s="132"/>
      <c r="B394" s="92"/>
      <c r="C394" s="149"/>
      <c r="D394" s="115"/>
      <c r="E394" s="73"/>
      <c r="F394" s="87"/>
      <c r="G394" s="90"/>
      <c r="H394" s="95"/>
      <c r="I394" s="87"/>
      <c r="J394" s="90"/>
      <c r="K394" s="90"/>
      <c r="L394" s="90"/>
      <c r="M394" s="90"/>
      <c r="N394" s="90"/>
    </row>
    <row r="395" spans="1:14" ht="28.5">
      <c r="A395" s="132">
        <v>18</v>
      </c>
      <c r="B395" s="208" t="s">
        <v>210</v>
      </c>
      <c r="C395" s="149" t="s">
        <v>74</v>
      </c>
      <c r="D395" s="115">
        <v>14</v>
      </c>
      <c r="E395" s="73"/>
      <c r="F395" s="87">
        <f>E395*D395</f>
        <v>0</v>
      </c>
      <c r="G395" s="165"/>
      <c r="H395" s="165"/>
      <c r="I395" s="165"/>
      <c r="J395" s="165"/>
      <c r="K395" s="165"/>
      <c r="L395" s="165"/>
      <c r="M395" s="165"/>
      <c r="N395" s="165"/>
    </row>
    <row r="396" spans="1:14">
      <c r="C396" s="149"/>
      <c r="D396" s="115"/>
      <c r="E396" s="73"/>
      <c r="G396" s="87"/>
    </row>
    <row r="397" spans="1:14" ht="199.5">
      <c r="A397" s="132">
        <v>19</v>
      </c>
      <c r="B397" s="92" t="s">
        <v>211</v>
      </c>
      <c r="C397" s="149" t="s">
        <v>70</v>
      </c>
      <c r="D397" s="115">
        <v>1</v>
      </c>
      <c r="E397" s="73"/>
      <c r="F397" s="87">
        <f>E397*D397</f>
        <v>0</v>
      </c>
    </row>
    <row r="398" spans="1:14">
      <c r="C398" s="149"/>
      <c r="D398" s="115"/>
      <c r="E398" s="73"/>
    </row>
    <row r="399" spans="1:14" ht="171">
      <c r="A399" s="132">
        <v>20</v>
      </c>
      <c r="B399" s="92" t="s">
        <v>212</v>
      </c>
      <c r="C399" s="149" t="s">
        <v>70</v>
      </c>
      <c r="D399" s="115">
        <v>1</v>
      </c>
      <c r="E399" s="73"/>
      <c r="F399" s="87">
        <f>E399*D399</f>
        <v>0</v>
      </c>
    </row>
    <row r="400" spans="1:14">
      <c r="C400" s="149"/>
      <c r="D400" s="115"/>
    </row>
    <row r="401" spans="1:14" ht="57">
      <c r="A401" s="132">
        <v>21</v>
      </c>
      <c r="B401" s="92" t="s">
        <v>127</v>
      </c>
      <c r="C401" s="149" t="s">
        <v>80</v>
      </c>
      <c r="D401" s="87">
        <v>5</v>
      </c>
      <c r="E401" s="88"/>
      <c r="F401" s="89">
        <f>SUM(F361:F399)*D401/100</f>
        <v>0</v>
      </c>
      <c r="G401" s="152"/>
      <c r="H401" s="113"/>
      <c r="I401" s="113"/>
    </row>
    <row r="402" spans="1:14">
      <c r="C402" s="149"/>
      <c r="D402" s="115"/>
    </row>
    <row r="403" spans="1:14" s="117" customFormat="1">
      <c r="A403" s="132"/>
      <c r="B403" s="92"/>
      <c r="C403" s="149"/>
      <c r="D403" s="87"/>
      <c r="E403" s="87"/>
      <c r="F403" s="87"/>
      <c r="G403" s="94"/>
      <c r="H403" s="95"/>
      <c r="I403" s="87"/>
      <c r="J403" s="90"/>
      <c r="K403" s="90"/>
      <c r="L403" s="90"/>
      <c r="M403" s="90"/>
      <c r="N403" s="90"/>
    </row>
    <row r="404" spans="1:14">
      <c r="B404" s="153" t="s">
        <v>213</v>
      </c>
      <c r="C404" s="154"/>
      <c r="D404" s="155"/>
      <c r="E404" s="155"/>
      <c r="F404" s="156">
        <f>SUM(F361:F403)</f>
        <v>0</v>
      </c>
      <c r="G404" s="123"/>
      <c r="H404" s="115"/>
      <c r="I404" s="116"/>
      <c r="J404" s="117"/>
      <c r="K404" s="117"/>
      <c r="L404" s="117"/>
      <c r="M404" s="117"/>
      <c r="N404" s="117"/>
    </row>
    <row r="405" spans="1:14">
      <c r="C405" s="149"/>
    </row>
  </sheetData>
  <sheetProtection algorithmName="SHA-512" hashValue="59BhjmUDBjedu64qvEXlnQfx8i6nW9fgSyer5R//VzL4FukxQuO0UvJwYnYrH9lMRnQrrz8F0efr2BFmnlrSDw==" saltValue="1qKPI0CybDmOI62XuCHeuw==" spinCount="100000" sheet="1" objects="1" scenarios="1"/>
  <mergeCells count="103">
    <mergeCell ref="B313:F313"/>
    <mergeCell ref="B314:F314"/>
    <mergeCell ref="B315:F315"/>
    <mergeCell ref="B345:F345"/>
    <mergeCell ref="B346:F346"/>
    <mergeCell ref="B347:F347"/>
    <mergeCell ref="D339:F339"/>
    <mergeCell ref="B341:F341"/>
    <mergeCell ref="B342:F342"/>
    <mergeCell ref="B343:F343"/>
    <mergeCell ref="B344:F344"/>
    <mergeCell ref="B269:F269"/>
    <mergeCell ref="B270:F270"/>
    <mergeCell ref="B271:F271"/>
    <mergeCell ref="B272:F272"/>
    <mergeCell ref="D307:F307"/>
    <mergeCell ref="B309:F309"/>
    <mergeCell ref="B310:F310"/>
    <mergeCell ref="B311:F311"/>
    <mergeCell ref="B312:F312"/>
    <mergeCell ref="D150:F150"/>
    <mergeCell ref="D217:F217"/>
    <mergeCell ref="B219:F219"/>
    <mergeCell ref="B57:F57"/>
    <mergeCell ref="B58:F58"/>
    <mergeCell ref="B84:F84"/>
    <mergeCell ref="B83:F83"/>
    <mergeCell ref="B152:F152"/>
    <mergeCell ref="B153:F153"/>
    <mergeCell ref="B154:F154"/>
    <mergeCell ref="B155:F155"/>
    <mergeCell ref="B156:F156"/>
    <mergeCell ref="B41:F41"/>
    <mergeCell ref="B42:F42"/>
    <mergeCell ref="B43:F43"/>
    <mergeCell ref="B44:F44"/>
    <mergeCell ref="B45:F45"/>
    <mergeCell ref="B48:F48"/>
    <mergeCell ref="B49:F49"/>
    <mergeCell ref="D55:F55"/>
    <mergeCell ref="B81:F81"/>
    <mergeCell ref="B32:F32"/>
    <mergeCell ref="B33:F33"/>
    <mergeCell ref="B34:F34"/>
    <mergeCell ref="B35:F35"/>
    <mergeCell ref="B36:F36"/>
    <mergeCell ref="B37:F37"/>
    <mergeCell ref="B38:F38"/>
    <mergeCell ref="B39:F39"/>
    <mergeCell ref="B40:F40"/>
    <mergeCell ref="B2:F2"/>
    <mergeCell ref="B8:E8"/>
    <mergeCell ref="B25:F25"/>
    <mergeCell ref="B26:F26"/>
    <mergeCell ref="B27:F27"/>
    <mergeCell ref="B28:F28"/>
    <mergeCell ref="B29:F29"/>
    <mergeCell ref="B30:F30"/>
    <mergeCell ref="B31:F31"/>
    <mergeCell ref="B162:F162"/>
    <mergeCell ref="B163:F163"/>
    <mergeCell ref="B164:F164"/>
    <mergeCell ref="B165:F165"/>
    <mergeCell ref="B166:F166"/>
    <mergeCell ref="B157:F157"/>
    <mergeCell ref="B158:F158"/>
    <mergeCell ref="B159:F159"/>
    <mergeCell ref="B160:F160"/>
    <mergeCell ref="B161:F161"/>
    <mergeCell ref="B348:F348"/>
    <mergeCell ref="B349:F349"/>
    <mergeCell ref="B172:F172"/>
    <mergeCell ref="B173:F173"/>
    <mergeCell ref="B174:F174"/>
    <mergeCell ref="B175:F175"/>
    <mergeCell ref="B167:F167"/>
    <mergeCell ref="B168:F168"/>
    <mergeCell ref="B169:F169"/>
    <mergeCell ref="B170:F170"/>
    <mergeCell ref="B171:F171"/>
    <mergeCell ref="B220:F220"/>
    <mergeCell ref="B221:F221"/>
    <mergeCell ref="B222:F222"/>
    <mergeCell ref="B223:F223"/>
    <mergeCell ref="B224:F224"/>
    <mergeCell ref="B225:F225"/>
    <mergeCell ref="B226:F226"/>
    <mergeCell ref="B227:F227"/>
    <mergeCell ref="B228:F228"/>
    <mergeCell ref="B229:F229"/>
    <mergeCell ref="D265:F265"/>
    <mergeCell ref="B267:F267"/>
    <mergeCell ref="B268:F268"/>
    <mergeCell ref="B358:F358"/>
    <mergeCell ref="B359:F359"/>
    <mergeCell ref="B354:F354"/>
    <mergeCell ref="B355:F355"/>
    <mergeCell ref="B356:F356"/>
    <mergeCell ref="B357:F357"/>
    <mergeCell ref="B350:F350"/>
    <mergeCell ref="B351:F351"/>
    <mergeCell ref="B352:F352"/>
    <mergeCell ref="B353:F353"/>
  </mergeCells>
  <pageMargins left="0.39374999999999999" right="0.39374999999999999" top="0.196527777777778" bottom="0.196527777777778" header="0.511811023622047" footer="0.511811023622047"/>
  <pageSetup paperSize="9" scale="88"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66"/>
    <pageSetUpPr fitToPage="1"/>
  </sheetPr>
  <dimension ref="A1:N269"/>
  <sheetViews>
    <sheetView view="pageBreakPreview" topLeftCell="A259" zoomScaleNormal="100" zoomScaleSheetLayoutView="100" workbookViewId="0">
      <selection activeCell="B230" sqref="B230"/>
    </sheetView>
  </sheetViews>
  <sheetFormatPr defaultColWidth="9.140625" defaultRowHeight="15" customHeight="1"/>
  <cols>
    <col min="1" max="1" width="5.5703125" style="132" customWidth="1"/>
    <col min="2" max="2" width="54.28515625" style="92" customWidth="1"/>
    <col min="3" max="3" width="7.28515625" style="93" customWidth="1"/>
    <col min="4" max="4" width="10.140625" style="87" customWidth="1"/>
    <col min="5" max="5" width="15.42578125" style="87" customWidth="1"/>
    <col min="6" max="6" width="14.5703125" style="87" customWidth="1"/>
    <col min="7" max="7" width="29.5703125" style="94" customWidth="1"/>
    <col min="8" max="8" width="15.7109375" style="95" customWidth="1"/>
    <col min="9" max="9" width="9.140625" style="87"/>
    <col min="10" max="16384" width="9.140625" style="90"/>
  </cols>
  <sheetData>
    <row r="1" spans="1:9">
      <c r="A1" s="91"/>
    </row>
    <row r="2" spans="1:9" ht="15" customHeight="1">
      <c r="A2" s="91"/>
      <c r="B2" s="96" t="s">
        <v>21</v>
      </c>
      <c r="C2" s="96"/>
      <c r="D2" s="96"/>
      <c r="E2" s="96"/>
      <c r="F2" s="96"/>
    </row>
    <row r="3" spans="1:9">
      <c r="A3" s="91"/>
      <c r="B3" s="97"/>
    </row>
    <row r="4" spans="1:9">
      <c r="A4" s="91"/>
      <c r="B4" s="97"/>
    </row>
    <row r="5" spans="1:9">
      <c r="A5" s="91"/>
      <c r="B5" s="97" t="s">
        <v>22</v>
      </c>
    </row>
    <row r="6" spans="1:9">
      <c r="A6" s="91"/>
    </row>
    <row r="7" spans="1:9">
      <c r="A7" s="98" t="s">
        <v>23</v>
      </c>
      <c r="B7" s="92" t="s">
        <v>28</v>
      </c>
      <c r="F7" s="87">
        <f>F103</f>
        <v>0</v>
      </c>
    </row>
    <row r="8" spans="1:9">
      <c r="A8" s="98" t="s">
        <v>25</v>
      </c>
      <c r="B8" s="92" t="s">
        <v>30</v>
      </c>
      <c r="F8" s="87">
        <f>F149</f>
        <v>0</v>
      </c>
    </row>
    <row r="9" spans="1:9">
      <c r="A9" s="98" t="s">
        <v>27</v>
      </c>
      <c r="B9" s="92" t="s">
        <v>214</v>
      </c>
      <c r="F9" s="87">
        <f>F188</f>
        <v>0</v>
      </c>
    </row>
    <row r="10" spans="1:9">
      <c r="A10" s="98" t="s">
        <v>29</v>
      </c>
      <c r="B10" s="92" t="s">
        <v>215</v>
      </c>
      <c r="F10" s="87">
        <f>F215</f>
        <v>0</v>
      </c>
    </row>
    <row r="11" spans="1:9">
      <c r="A11" s="99" t="s">
        <v>31</v>
      </c>
      <c r="B11" s="100" t="s">
        <v>216</v>
      </c>
      <c r="C11" s="101"/>
      <c r="D11" s="102"/>
      <c r="E11" s="102"/>
      <c r="F11" s="102">
        <f>F269</f>
        <v>0</v>
      </c>
    </row>
    <row r="12" spans="1:9" s="107" customFormat="1">
      <c r="A12" s="98"/>
      <c r="B12" s="97" t="s">
        <v>37</v>
      </c>
      <c r="C12" s="103"/>
      <c r="D12" s="104"/>
      <c r="E12" s="94"/>
      <c r="F12" s="104">
        <f>SUM(F7:F11)</f>
        <v>0</v>
      </c>
      <c r="G12" s="105"/>
      <c r="H12" s="106"/>
      <c r="I12" s="104"/>
    </row>
    <row r="13" spans="1:9" s="107" customFormat="1">
      <c r="A13" s="91"/>
      <c r="B13" s="108" t="s">
        <v>38</v>
      </c>
      <c r="C13" s="109"/>
      <c r="D13" s="110"/>
      <c r="E13" s="110"/>
      <c r="F13" s="111">
        <f>F12*0.22</f>
        <v>0</v>
      </c>
      <c r="G13" s="105"/>
    </row>
    <row r="14" spans="1:9" s="107" customFormat="1">
      <c r="A14" s="91"/>
      <c r="B14" s="97"/>
      <c r="C14" s="103"/>
      <c r="D14" s="94"/>
      <c r="E14" s="94"/>
      <c r="F14" s="104"/>
      <c r="G14" s="105"/>
    </row>
    <row r="15" spans="1:9" s="107" customFormat="1">
      <c r="A15" s="91"/>
      <c r="B15" s="97" t="s">
        <v>37</v>
      </c>
      <c r="C15" s="103"/>
      <c r="D15" s="94"/>
      <c r="E15" s="94"/>
      <c r="F15" s="104">
        <f>SUM(F12:F14)</f>
        <v>0</v>
      </c>
      <c r="G15" s="105"/>
    </row>
    <row r="16" spans="1:9" s="107" customFormat="1">
      <c r="A16" s="91"/>
      <c r="B16" s="97"/>
      <c r="C16" s="103"/>
      <c r="D16" s="94"/>
      <c r="E16" s="94"/>
      <c r="F16" s="104"/>
      <c r="G16" s="105"/>
    </row>
    <row r="17" spans="1:9" s="107" customFormat="1">
      <c r="A17" s="91"/>
      <c r="B17" s="97"/>
      <c r="C17" s="103"/>
      <c r="D17" s="94"/>
      <c r="E17" s="94"/>
      <c r="F17" s="104"/>
      <c r="G17" s="105"/>
    </row>
    <row r="18" spans="1:9" s="107" customFormat="1">
      <c r="A18" s="91"/>
      <c r="B18" s="97"/>
      <c r="C18" s="103"/>
      <c r="D18" s="94"/>
      <c r="E18" s="94"/>
      <c r="F18" s="104"/>
      <c r="G18" s="105"/>
    </row>
    <row r="19" spans="1:9" s="107" customFormat="1">
      <c r="A19" s="91"/>
      <c r="B19" s="97"/>
      <c r="C19" s="103"/>
      <c r="D19" s="94"/>
      <c r="E19" s="94"/>
      <c r="F19" s="104"/>
      <c r="G19" s="105"/>
    </row>
    <row r="20" spans="1:9" s="107" customFormat="1">
      <c r="A20" s="91"/>
      <c r="B20" s="97"/>
      <c r="C20" s="103"/>
      <c r="D20" s="94"/>
      <c r="E20" s="94"/>
      <c r="F20" s="104"/>
      <c r="G20" s="105"/>
    </row>
    <row r="21" spans="1:9" s="87" customFormat="1">
      <c r="A21" s="91"/>
      <c r="B21" s="97" t="s">
        <v>39</v>
      </c>
      <c r="C21" s="93"/>
      <c r="G21" s="94"/>
      <c r="H21" s="95"/>
    </row>
    <row r="22" spans="1:9" s="87" customFormat="1">
      <c r="A22" s="91"/>
      <c r="B22" s="97"/>
      <c r="C22" s="93"/>
      <c r="G22" s="94"/>
      <c r="H22" s="95"/>
    </row>
    <row r="23" spans="1:9" s="87" customFormat="1" ht="15" customHeight="1">
      <c r="A23" s="91"/>
      <c r="B23" s="96" t="s">
        <v>40</v>
      </c>
      <c r="C23" s="96"/>
      <c r="D23" s="96"/>
      <c r="E23" s="96"/>
      <c r="F23" s="96"/>
      <c r="G23" s="107"/>
      <c r="H23" s="107"/>
    </row>
    <row r="24" spans="1:9" s="87" customFormat="1" ht="57.75" customHeight="1">
      <c r="A24" s="91"/>
      <c r="B24" s="112" t="s">
        <v>41</v>
      </c>
      <c r="C24" s="112"/>
      <c r="D24" s="112"/>
      <c r="E24" s="112"/>
      <c r="F24" s="112"/>
      <c r="G24" s="92"/>
      <c r="H24" s="92"/>
    </row>
    <row r="25" spans="1:9" s="87" customFormat="1" ht="30" customHeight="1">
      <c r="A25" s="91"/>
      <c r="B25" s="112" t="s">
        <v>42</v>
      </c>
      <c r="C25" s="112"/>
      <c r="D25" s="112"/>
      <c r="E25" s="112"/>
      <c r="F25" s="112"/>
      <c r="G25" s="92"/>
      <c r="H25" s="92"/>
    </row>
    <row r="26" spans="1:9" s="87" customFormat="1" ht="30" customHeight="1">
      <c r="A26" s="91"/>
      <c r="B26" s="112" t="s">
        <v>43</v>
      </c>
      <c r="C26" s="112"/>
      <c r="D26" s="112"/>
      <c r="E26" s="112"/>
      <c r="F26" s="112"/>
      <c r="G26" s="92"/>
      <c r="H26" s="92"/>
    </row>
    <row r="27" spans="1:9" s="87" customFormat="1" ht="30.75" customHeight="1">
      <c r="A27" s="91"/>
      <c r="B27" s="112" t="s">
        <v>44</v>
      </c>
      <c r="C27" s="112"/>
      <c r="D27" s="112"/>
      <c r="E27" s="112"/>
      <c r="F27" s="112"/>
      <c r="G27" s="92"/>
      <c r="H27" s="92"/>
    </row>
    <row r="28" spans="1:9" s="87" customFormat="1" ht="30" customHeight="1">
      <c r="A28" s="91"/>
      <c r="B28" s="112" t="s">
        <v>45</v>
      </c>
      <c r="C28" s="112"/>
      <c r="D28" s="112"/>
      <c r="E28" s="112"/>
      <c r="F28" s="112"/>
      <c r="G28" s="92"/>
      <c r="H28" s="92"/>
    </row>
    <row r="29" spans="1:9" s="87" customFormat="1" ht="57.75" customHeight="1">
      <c r="A29" s="91"/>
      <c r="B29" s="112" t="s">
        <v>46</v>
      </c>
      <c r="C29" s="112"/>
      <c r="D29" s="112"/>
      <c r="E29" s="112"/>
      <c r="F29" s="112"/>
      <c r="G29" s="92"/>
      <c r="H29" s="92"/>
    </row>
    <row r="30" spans="1:9" ht="30" customHeight="1">
      <c r="A30" s="91"/>
      <c r="B30" s="112" t="s">
        <v>47</v>
      </c>
      <c r="C30" s="112"/>
      <c r="D30" s="112"/>
      <c r="E30" s="112"/>
      <c r="F30" s="112"/>
      <c r="G30" s="113"/>
      <c r="H30" s="113"/>
    </row>
    <row r="31" spans="1:9" s="117" customFormat="1" ht="43.5" customHeight="1">
      <c r="A31" s="91"/>
      <c r="B31" s="112" t="s">
        <v>48</v>
      </c>
      <c r="C31" s="112"/>
      <c r="D31" s="112"/>
      <c r="E31" s="112"/>
      <c r="F31" s="112"/>
      <c r="G31" s="114"/>
      <c r="H31" s="115"/>
      <c r="I31" s="116"/>
    </row>
    <row r="32" spans="1:9" s="117" customFormat="1" ht="30.75" customHeight="1">
      <c r="A32" s="91"/>
      <c r="B32" s="112" t="s">
        <v>49</v>
      </c>
      <c r="C32" s="112"/>
      <c r="D32" s="112"/>
      <c r="E32" s="112"/>
      <c r="F32" s="112"/>
      <c r="G32" s="114"/>
      <c r="H32" s="115"/>
      <c r="I32" s="116"/>
    </row>
    <row r="33" spans="1:9" s="117" customFormat="1" ht="30" customHeight="1">
      <c r="A33" s="91"/>
      <c r="B33" s="112" t="s">
        <v>50</v>
      </c>
      <c r="C33" s="112"/>
      <c r="D33" s="112"/>
      <c r="E33" s="112"/>
      <c r="F33" s="112"/>
      <c r="G33" s="114"/>
      <c r="H33" s="115"/>
      <c r="I33" s="116"/>
    </row>
    <row r="34" spans="1:9" s="117" customFormat="1" ht="30.75" customHeight="1">
      <c r="A34" s="91"/>
      <c r="B34" s="112" t="s">
        <v>51</v>
      </c>
      <c r="C34" s="112"/>
      <c r="D34" s="112"/>
      <c r="E34" s="112"/>
      <c r="F34" s="112"/>
      <c r="G34" s="114"/>
      <c r="H34" s="115"/>
      <c r="I34" s="116"/>
    </row>
    <row r="35" spans="1:9" s="117" customFormat="1" ht="28.5" customHeight="1">
      <c r="A35" s="91"/>
      <c r="B35" s="112" t="s">
        <v>52</v>
      </c>
      <c r="C35" s="112"/>
      <c r="D35" s="112"/>
      <c r="E35" s="112"/>
      <c r="F35" s="112"/>
      <c r="G35" s="114"/>
      <c r="H35" s="115"/>
      <c r="I35" s="116"/>
    </row>
    <row r="36" spans="1:9" s="117" customFormat="1" ht="16.5" customHeight="1">
      <c r="A36" s="91"/>
      <c r="B36" s="112" t="s">
        <v>53</v>
      </c>
      <c r="C36" s="112"/>
      <c r="D36" s="112"/>
      <c r="E36" s="112"/>
      <c r="F36" s="112"/>
      <c r="G36" s="114"/>
      <c r="H36" s="115"/>
      <c r="I36" s="116"/>
    </row>
    <row r="37" spans="1:9" s="117" customFormat="1" ht="44.25" customHeight="1">
      <c r="A37" s="91"/>
      <c r="B37" s="112" t="s">
        <v>54</v>
      </c>
      <c r="C37" s="112"/>
      <c r="D37" s="112"/>
      <c r="E37" s="112"/>
      <c r="F37" s="112"/>
      <c r="G37" s="114"/>
      <c r="H37" s="115"/>
      <c r="I37" s="116"/>
    </row>
    <row r="38" spans="1:9" s="117" customFormat="1" ht="43.5" customHeight="1">
      <c r="A38" s="91"/>
      <c r="B38" s="112" t="s">
        <v>55</v>
      </c>
      <c r="C38" s="112"/>
      <c r="D38" s="112"/>
      <c r="E38" s="112"/>
      <c r="F38" s="112"/>
      <c r="G38" s="114"/>
      <c r="H38" s="115"/>
      <c r="I38" s="116"/>
    </row>
    <row r="39" spans="1:9" s="117" customFormat="1" ht="28.5" customHeight="1">
      <c r="A39" s="91"/>
      <c r="B39" s="112" t="s">
        <v>56</v>
      </c>
      <c r="C39" s="112"/>
      <c r="D39" s="112"/>
      <c r="E39" s="112"/>
      <c r="F39" s="112"/>
      <c r="G39" s="114"/>
      <c r="H39" s="115"/>
      <c r="I39" s="116"/>
    </row>
    <row r="40" spans="1:9" s="117" customFormat="1" ht="28.5" customHeight="1">
      <c r="A40" s="91"/>
      <c r="B40" s="112" t="s">
        <v>57</v>
      </c>
      <c r="C40" s="112"/>
      <c r="D40" s="112"/>
      <c r="E40" s="112"/>
      <c r="F40" s="112"/>
      <c r="G40" s="114"/>
      <c r="H40" s="115"/>
      <c r="I40" s="116"/>
    </row>
    <row r="41" spans="1:9" s="117" customFormat="1" ht="15" customHeight="1">
      <c r="A41" s="91"/>
      <c r="B41" s="112" t="s">
        <v>58</v>
      </c>
      <c r="C41" s="112"/>
      <c r="D41" s="112"/>
      <c r="E41" s="112"/>
      <c r="F41" s="112"/>
      <c r="G41" s="114"/>
      <c r="H41" s="115"/>
      <c r="I41" s="116"/>
    </row>
    <row r="42" spans="1:9" s="117" customFormat="1" ht="15" customHeight="1">
      <c r="A42" s="91"/>
      <c r="B42" s="112" t="s">
        <v>59</v>
      </c>
      <c r="C42" s="112"/>
      <c r="D42" s="112"/>
      <c r="E42" s="112"/>
      <c r="F42" s="112"/>
      <c r="G42" s="114"/>
      <c r="H42" s="115"/>
      <c r="I42" s="116"/>
    </row>
    <row r="43" spans="1:9" s="117" customFormat="1" ht="27.75" customHeight="1">
      <c r="A43" s="91"/>
      <c r="B43" s="112" t="s">
        <v>60</v>
      </c>
      <c r="C43" s="112"/>
      <c r="D43" s="112"/>
      <c r="E43" s="112"/>
      <c r="F43" s="112"/>
      <c r="G43" s="114"/>
      <c r="H43" s="115"/>
      <c r="I43" s="116"/>
    </row>
    <row r="44" spans="1:9">
      <c r="A44" s="91"/>
      <c r="B44" s="90"/>
      <c r="C44" s="118"/>
      <c r="D44" s="90"/>
      <c r="E44" s="90"/>
      <c r="F44" s="90"/>
      <c r="G44" s="113"/>
      <c r="H44" s="113"/>
    </row>
    <row r="45" spans="1:9">
      <c r="A45" s="91"/>
      <c r="B45" s="97" t="s">
        <v>61</v>
      </c>
      <c r="C45" s="119"/>
      <c r="D45" s="120"/>
      <c r="E45" s="120"/>
      <c r="F45" s="113"/>
      <c r="G45" s="113"/>
      <c r="H45" s="113"/>
    </row>
    <row r="46" spans="1:9" ht="60" customHeight="1">
      <c r="A46" s="91"/>
      <c r="B46" s="112" t="s">
        <v>62</v>
      </c>
      <c r="C46" s="112"/>
      <c r="D46" s="112"/>
      <c r="E46" s="112"/>
      <c r="F46" s="112"/>
      <c r="G46" s="113"/>
      <c r="H46" s="113"/>
    </row>
    <row r="47" spans="1:9" s="117" customFormat="1" ht="287.25" customHeight="1">
      <c r="A47" s="91"/>
      <c r="B47" s="112" t="s">
        <v>63</v>
      </c>
      <c r="C47" s="112"/>
      <c r="D47" s="112"/>
      <c r="E47" s="112"/>
      <c r="F47" s="112"/>
      <c r="G47" s="114"/>
      <c r="H47" s="115"/>
      <c r="I47" s="116"/>
    </row>
    <row r="48" spans="1:9">
      <c r="A48" s="91"/>
    </row>
    <row r="49" spans="1:14">
      <c r="A49" s="91"/>
    </row>
    <row r="50" spans="1:14">
      <c r="A50" s="91"/>
    </row>
    <row r="51" spans="1:14" s="121" customFormat="1">
      <c r="A51" s="121" t="s">
        <v>64</v>
      </c>
      <c r="B51" s="121" t="s">
        <v>65</v>
      </c>
      <c r="C51" s="99" t="s">
        <v>66</v>
      </c>
      <c r="D51" s="99" t="s">
        <v>67</v>
      </c>
      <c r="E51" s="99" t="s">
        <v>68</v>
      </c>
      <c r="F51" s="99" t="s">
        <v>69</v>
      </c>
    </row>
    <row r="52" spans="1:14" s="117" customFormat="1">
      <c r="A52" s="91"/>
      <c r="B52" s="122"/>
      <c r="C52" s="93"/>
      <c r="D52" s="87"/>
      <c r="E52" s="89"/>
      <c r="F52" s="89"/>
      <c r="G52" s="123"/>
      <c r="H52" s="115"/>
      <c r="I52" s="116"/>
    </row>
    <row r="53" spans="1:14" s="131" customFormat="1">
      <c r="A53" s="124" t="s">
        <v>23</v>
      </c>
      <c r="B53" s="125" t="s">
        <v>28</v>
      </c>
      <c r="C53" s="126"/>
      <c r="D53" s="127"/>
      <c r="E53" s="127"/>
      <c r="F53" s="127"/>
      <c r="G53" s="128"/>
      <c r="H53" s="129"/>
      <c r="I53" s="130"/>
    </row>
    <row r="54" spans="1:14" s="117" customFormat="1">
      <c r="A54" s="91"/>
      <c r="B54" s="122"/>
      <c r="C54" s="93"/>
      <c r="D54" s="87"/>
      <c r="E54" s="89"/>
      <c r="F54" s="89"/>
      <c r="G54" s="123"/>
      <c r="H54" s="115"/>
      <c r="I54" s="116"/>
    </row>
    <row r="55" spans="1:14" s="139" customFormat="1">
      <c r="A55" s="132"/>
      <c r="B55" s="133" t="s">
        <v>340</v>
      </c>
      <c r="C55" s="133"/>
      <c r="D55" s="133"/>
      <c r="E55" s="133"/>
      <c r="F55" s="133"/>
      <c r="G55" s="134"/>
      <c r="H55" s="135"/>
      <c r="I55" s="136"/>
      <c r="J55" s="137"/>
      <c r="K55" s="137"/>
      <c r="L55" s="137"/>
      <c r="M55" s="138"/>
      <c r="N55" s="138"/>
    </row>
    <row r="56" spans="1:14" s="139" customFormat="1" ht="100.5" customHeight="1">
      <c r="A56" s="132"/>
      <c r="B56" s="140" t="s">
        <v>341</v>
      </c>
      <c r="C56" s="140"/>
      <c r="D56" s="140"/>
      <c r="E56" s="140"/>
      <c r="F56" s="140"/>
      <c r="G56" s="134"/>
      <c r="H56" s="136"/>
      <c r="I56" s="137"/>
      <c r="J56" s="137"/>
      <c r="K56" s="137"/>
      <c r="L56" s="137"/>
      <c r="M56" s="138"/>
      <c r="N56" s="138"/>
    </row>
    <row r="57" spans="1:14" s="139" customFormat="1" ht="27.75" customHeight="1">
      <c r="A57" s="132"/>
      <c r="B57" s="140" t="s">
        <v>356</v>
      </c>
      <c r="C57" s="140"/>
      <c r="D57" s="140"/>
      <c r="E57" s="140"/>
      <c r="F57" s="140"/>
      <c r="G57" s="134"/>
      <c r="H57" s="136"/>
      <c r="I57" s="137"/>
      <c r="J57" s="137"/>
      <c r="K57" s="137"/>
      <c r="L57" s="137"/>
      <c r="M57" s="138"/>
      <c r="N57" s="138"/>
    </row>
    <row r="58" spans="1:14" s="139" customFormat="1" ht="45" customHeight="1">
      <c r="A58" s="132"/>
      <c r="B58" s="140" t="s">
        <v>342</v>
      </c>
      <c r="C58" s="140"/>
      <c r="D58" s="140"/>
      <c r="E58" s="140"/>
      <c r="F58" s="140"/>
      <c r="G58" s="134"/>
      <c r="H58" s="136"/>
      <c r="I58" s="137"/>
      <c r="J58" s="137"/>
      <c r="K58" s="137"/>
      <c r="L58" s="137"/>
      <c r="M58" s="138"/>
      <c r="N58" s="138"/>
    </row>
    <row r="59" spans="1:14" s="139" customFormat="1" ht="72.75" customHeight="1">
      <c r="A59" s="132"/>
      <c r="B59" s="140" t="s">
        <v>343</v>
      </c>
      <c r="C59" s="140"/>
      <c r="D59" s="140"/>
      <c r="E59" s="140"/>
      <c r="F59" s="140"/>
      <c r="G59" s="134"/>
      <c r="H59" s="136"/>
      <c r="I59" s="137"/>
      <c r="J59" s="137"/>
      <c r="K59" s="137"/>
      <c r="L59" s="137"/>
      <c r="M59" s="138"/>
      <c r="N59" s="138"/>
    </row>
    <row r="60" spans="1:14" s="139" customFormat="1" ht="29.25" customHeight="1">
      <c r="A60" s="132"/>
      <c r="B60" s="140" t="s">
        <v>344</v>
      </c>
      <c r="C60" s="140"/>
      <c r="D60" s="140"/>
      <c r="E60" s="140"/>
      <c r="F60" s="140"/>
      <c r="G60" s="134"/>
      <c r="H60" s="136"/>
      <c r="I60" s="137"/>
      <c r="J60" s="137"/>
      <c r="K60" s="137"/>
      <c r="L60" s="137"/>
      <c r="M60" s="138"/>
      <c r="N60" s="138"/>
    </row>
    <row r="61" spans="1:14" s="139" customFormat="1" ht="16.5" customHeight="1">
      <c r="A61" s="132"/>
      <c r="B61" s="140" t="s">
        <v>357</v>
      </c>
      <c r="C61" s="140"/>
      <c r="D61" s="140"/>
      <c r="E61" s="140"/>
      <c r="F61" s="140"/>
      <c r="G61" s="134"/>
      <c r="H61" s="136"/>
      <c r="I61" s="137"/>
      <c r="J61" s="137"/>
      <c r="K61" s="137"/>
      <c r="L61" s="137"/>
      <c r="M61" s="138"/>
      <c r="N61" s="138"/>
    </row>
    <row r="62" spans="1:14" s="139" customFormat="1" ht="30.75" customHeight="1">
      <c r="A62" s="132"/>
      <c r="B62" s="140" t="s">
        <v>344</v>
      </c>
      <c r="C62" s="140"/>
      <c r="D62" s="140"/>
      <c r="E62" s="140"/>
      <c r="F62" s="140"/>
      <c r="G62" s="134"/>
      <c r="H62" s="136"/>
      <c r="I62" s="137"/>
      <c r="J62" s="137"/>
      <c r="K62" s="137"/>
      <c r="L62" s="137"/>
      <c r="M62" s="138"/>
      <c r="N62" s="138"/>
    </row>
    <row r="63" spans="1:14" s="139" customFormat="1" ht="29.25" customHeight="1">
      <c r="A63" s="132"/>
      <c r="B63" s="140" t="s">
        <v>345</v>
      </c>
      <c r="C63" s="140"/>
      <c r="D63" s="140"/>
      <c r="E63" s="140"/>
      <c r="F63" s="140"/>
      <c r="G63" s="134"/>
      <c r="H63" s="136"/>
      <c r="I63" s="137"/>
      <c r="J63" s="137"/>
      <c r="K63" s="137"/>
      <c r="L63" s="137"/>
      <c r="M63" s="138"/>
      <c r="N63" s="138"/>
    </row>
    <row r="64" spans="1:14" s="139" customFormat="1" ht="30.75" customHeight="1">
      <c r="A64" s="132"/>
      <c r="B64" s="140" t="s">
        <v>346</v>
      </c>
      <c r="C64" s="140"/>
      <c r="D64" s="140"/>
      <c r="E64" s="140"/>
      <c r="F64" s="140"/>
      <c r="G64" s="134"/>
      <c r="H64" s="136"/>
      <c r="I64" s="137"/>
      <c r="J64" s="137"/>
      <c r="K64" s="137"/>
      <c r="L64" s="137"/>
      <c r="M64" s="138"/>
      <c r="N64" s="138"/>
    </row>
    <row r="65" spans="1:14" s="139" customFormat="1" ht="30.75" customHeight="1">
      <c r="A65" s="132"/>
      <c r="B65" s="140" t="s">
        <v>347</v>
      </c>
      <c r="C65" s="140"/>
      <c r="D65" s="140"/>
      <c r="E65" s="140"/>
      <c r="F65" s="140"/>
      <c r="G65" s="134"/>
      <c r="H65" s="136"/>
      <c r="I65" s="137"/>
      <c r="J65" s="137"/>
      <c r="K65" s="137"/>
      <c r="L65" s="137"/>
      <c r="M65" s="138"/>
      <c r="N65" s="138"/>
    </row>
    <row r="66" spans="1:14" s="139" customFormat="1" ht="44.25" customHeight="1">
      <c r="A66" s="132"/>
      <c r="B66" s="140" t="s">
        <v>348</v>
      </c>
      <c r="C66" s="140"/>
      <c r="D66" s="140"/>
      <c r="E66" s="140"/>
      <c r="F66" s="140"/>
      <c r="G66" s="134"/>
      <c r="H66" s="136"/>
      <c r="I66" s="137"/>
      <c r="J66" s="137"/>
      <c r="K66" s="137"/>
      <c r="L66" s="137"/>
      <c r="M66" s="138"/>
      <c r="N66" s="138"/>
    </row>
    <row r="67" spans="1:14" s="139" customFormat="1" ht="17.25" customHeight="1">
      <c r="A67" s="132"/>
      <c r="B67" s="140" t="s">
        <v>349</v>
      </c>
      <c r="C67" s="140"/>
      <c r="D67" s="140"/>
      <c r="E67" s="140"/>
      <c r="F67" s="140"/>
      <c r="G67" s="134"/>
      <c r="H67" s="136"/>
      <c r="I67" s="137"/>
      <c r="J67" s="137"/>
      <c r="K67" s="137"/>
      <c r="L67" s="137"/>
      <c r="M67" s="138"/>
      <c r="N67" s="138"/>
    </row>
    <row r="68" spans="1:14" s="139" customFormat="1" ht="44.25" customHeight="1">
      <c r="A68" s="132"/>
      <c r="B68" s="140" t="s">
        <v>131</v>
      </c>
      <c r="C68" s="140"/>
      <c r="D68" s="140"/>
      <c r="E68" s="140"/>
      <c r="F68" s="140"/>
      <c r="G68" s="134"/>
      <c r="H68" s="135"/>
      <c r="I68" s="136"/>
      <c r="J68" s="137"/>
      <c r="K68" s="137"/>
      <c r="L68" s="137"/>
      <c r="M68" s="138"/>
      <c r="N68" s="138"/>
    </row>
    <row r="69" spans="1:14" s="139" customFormat="1" ht="42.75" customHeight="1">
      <c r="A69" s="132"/>
      <c r="B69" s="140" t="s">
        <v>132</v>
      </c>
      <c r="C69" s="140"/>
      <c r="D69" s="140"/>
      <c r="E69" s="140"/>
      <c r="F69" s="140"/>
      <c r="G69" s="134"/>
      <c r="H69" s="135"/>
      <c r="I69" s="136"/>
      <c r="J69" s="137"/>
      <c r="K69" s="137"/>
      <c r="L69" s="137"/>
      <c r="M69" s="138"/>
      <c r="N69" s="138"/>
    </row>
    <row r="70" spans="1:14" s="139" customFormat="1" ht="43.5" customHeight="1">
      <c r="A70" s="132"/>
      <c r="B70" s="140" t="s">
        <v>133</v>
      </c>
      <c r="C70" s="140"/>
      <c r="D70" s="140"/>
      <c r="E70" s="140"/>
      <c r="F70" s="140"/>
      <c r="G70" s="134"/>
      <c r="H70" s="135"/>
      <c r="I70" s="136"/>
      <c r="J70" s="137"/>
      <c r="K70" s="137"/>
      <c r="L70" s="137"/>
      <c r="M70" s="138"/>
      <c r="N70" s="138"/>
    </row>
    <row r="71" spans="1:14" s="139" customFormat="1" ht="29.25" customHeight="1">
      <c r="A71" s="132"/>
      <c r="B71" s="140" t="s">
        <v>135</v>
      </c>
      <c r="C71" s="140"/>
      <c r="D71" s="140"/>
      <c r="E71" s="140"/>
      <c r="F71" s="140"/>
      <c r="G71" s="134"/>
      <c r="H71" s="135"/>
      <c r="I71" s="136"/>
      <c r="J71" s="137"/>
      <c r="K71" s="137"/>
      <c r="L71" s="137"/>
      <c r="M71" s="138"/>
      <c r="N71" s="138"/>
    </row>
    <row r="72" spans="1:14" s="139" customFormat="1" ht="17.25" customHeight="1">
      <c r="A72" s="132"/>
      <c r="B72" s="140" t="s">
        <v>350</v>
      </c>
      <c r="C72" s="140"/>
      <c r="D72" s="140"/>
      <c r="E72" s="140"/>
      <c r="F72" s="140"/>
      <c r="G72" s="134"/>
      <c r="H72" s="135"/>
      <c r="I72" s="136"/>
      <c r="J72" s="137"/>
      <c r="K72" s="137"/>
      <c r="L72" s="137"/>
      <c r="M72" s="138"/>
      <c r="N72" s="138"/>
    </row>
    <row r="73" spans="1:14" s="139" customFormat="1" ht="30.75" customHeight="1">
      <c r="A73" s="132"/>
      <c r="B73" s="140" t="s">
        <v>137</v>
      </c>
      <c r="C73" s="140"/>
      <c r="D73" s="140"/>
      <c r="E73" s="140"/>
      <c r="F73" s="140"/>
      <c r="G73" s="134"/>
      <c r="H73" s="135"/>
      <c r="I73" s="136"/>
      <c r="J73" s="137"/>
      <c r="K73" s="137"/>
      <c r="L73" s="137"/>
      <c r="M73" s="138"/>
      <c r="N73" s="138"/>
    </row>
    <row r="74" spans="1:14" s="139" customFormat="1" ht="17.25" customHeight="1">
      <c r="A74" s="132"/>
      <c r="B74" s="140" t="s">
        <v>351</v>
      </c>
      <c r="C74" s="140"/>
      <c r="D74" s="140"/>
      <c r="E74" s="140"/>
      <c r="F74" s="140"/>
      <c r="G74" s="134"/>
      <c r="H74" s="135"/>
      <c r="I74" s="136"/>
      <c r="J74" s="137"/>
      <c r="K74" s="137"/>
      <c r="L74" s="137"/>
      <c r="M74" s="138"/>
      <c r="N74" s="138"/>
    </row>
    <row r="75" spans="1:14" s="139" customFormat="1" ht="17.25" customHeight="1">
      <c r="A75" s="132"/>
      <c r="B75" s="140" t="s">
        <v>352</v>
      </c>
      <c r="C75" s="140"/>
      <c r="D75" s="140"/>
      <c r="E75" s="140"/>
      <c r="F75" s="140"/>
      <c r="G75" s="134"/>
      <c r="H75" s="135"/>
      <c r="I75" s="136"/>
      <c r="J75" s="137"/>
      <c r="K75" s="137"/>
      <c r="L75" s="137"/>
      <c r="M75" s="138"/>
      <c r="N75" s="138"/>
    </row>
    <row r="76" spans="1:14" s="139" customFormat="1" ht="43.5" customHeight="1">
      <c r="A76" s="132"/>
      <c r="B76" s="140" t="s">
        <v>353</v>
      </c>
      <c r="C76" s="140"/>
      <c r="D76" s="140"/>
      <c r="E76" s="140"/>
      <c r="F76" s="140"/>
      <c r="G76" s="134"/>
      <c r="H76" s="135"/>
      <c r="I76" s="136"/>
      <c r="J76" s="137"/>
      <c r="K76" s="137"/>
      <c r="L76" s="137"/>
      <c r="M76" s="138"/>
      <c r="N76" s="138"/>
    </row>
    <row r="77" spans="1:14" s="139" customFormat="1" ht="45.75" customHeight="1">
      <c r="A77" s="132"/>
      <c r="B77" s="140" t="s">
        <v>354</v>
      </c>
      <c r="C77" s="140"/>
      <c r="D77" s="140"/>
      <c r="E77" s="140"/>
      <c r="F77" s="140"/>
      <c r="G77" s="134"/>
      <c r="H77" s="135"/>
      <c r="I77" s="136"/>
      <c r="J77" s="137"/>
      <c r="K77" s="137"/>
      <c r="L77" s="137"/>
      <c r="M77" s="138"/>
      <c r="N77" s="138"/>
    </row>
    <row r="78" spans="1:14" s="139" customFormat="1" ht="30" customHeight="1">
      <c r="A78" s="132"/>
      <c r="B78" s="140" t="s">
        <v>355</v>
      </c>
      <c r="C78" s="140"/>
      <c r="D78" s="140"/>
      <c r="E78" s="140"/>
      <c r="F78" s="140"/>
      <c r="G78" s="134"/>
      <c r="H78" s="135"/>
      <c r="I78" s="136"/>
      <c r="J78" s="137"/>
      <c r="K78" s="137"/>
      <c r="L78" s="137"/>
      <c r="M78" s="138"/>
      <c r="N78" s="138"/>
    </row>
    <row r="79" spans="1:14" s="117" customFormat="1">
      <c r="A79" s="91"/>
      <c r="B79" s="122"/>
      <c r="C79" s="93"/>
      <c r="D79" s="87"/>
      <c r="E79" s="89"/>
      <c r="F79" s="89"/>
      <c r="G79" s="123"/>
      <c r="H79" s="115"/>
      <c r="I79" s="116"/>
    </row>
    <row r="80" spans="1:14" s="117" customFormat="1">
      <c r="A80" s="91"/>
      <c r="B80" s="122"/>
      <c r="C80" s="93"/>
      <c r="D80" s="87"/>
      <c r="E80" s="89"/>
      <c r="F80" s="89"/>
      <c r="G80" s="123"/>
      <c r="H80" s="115"/>
      <c r="I80" s="116"/>
    </row>
    <row r="81" spans="1:9" s="117" customFormat="1" ht="99.75">
      <c r="A81" s="91">
        <v>1</v>
      </c>
      <c r="B81" s="92" t="s">
        <v>111</v>
      </c>
      <c r="C81" s="93" t="s">
        <v>87</v>
      </c>
      <c r="D81" s="87">
        <v>120</v>
      </c>
      <c r="E81" s="74"/>
      <c r="F81" s="89">
        <f>D81*E81</f>
        <v>0</v>
      </c>
      <c r="G81" s="114"/>
      <c r="H81" s="115"/>
      <c r="I81" s="116"/>
    </row>
    <row r="82" spans="1:9" s="117" customFormat="1">
      <c r="A82" s="91"/>
      <c r="B82" s="92"/>
      <c r="C82" s="93"/>
      <c r="D82" s="87"/>
      <c r="E82" s="74"/>
      <c r="F82" s="89"/>
      <c r="G82" s="114"/>
      <c r="H82" s="115"/>
      <c r="I82" s="116"/>
    </row>
    <row r="83" spans="1:9" s="117" customFormat="1" ht="85.5">
      <c r="A83" s="91">
        <v>2</v>
      </c>
      <c r="B83" s="92" t="s">
        <v>112</v>
      </c>
      <c r="C83" s="93" t="s">
        <v>87</v>
      </c>
      <c r="D83" s="87">
        <v>1143</v>
      </c>
      <c r="E83" s="74"/>
      <c r="F83" s="89">
        <f>D83*E83</f>
        <v>0</v>
      </c>
      <c r="G83" s="114"/>
      <c r="H83" s="141"/>
      <c r="I83" s="116"/>
    </row>
    <row r="84" spans="1:9" s="117" customFormat="1">
      <c r="A84" s="91"/>
      <c r="B84" s="92"/>
      <c r="C84" s="93"/>
      <c r="D84" s="87"/>
      <c r="E84" s="74"/>
      <c r="F84" s="89"/>
      <c r="G84" s="114"/>
      <c r="H84" s="141"/>
      <c r="I84" s="116"/>
    </row>
    <row r="85" spans="1:9" s="147" customFormat="1" ht="99.75">
      <c r="A85" s="91">
        <v>3</v>
      </c>
      <c r="B85" s="90" t="s">
        <v>217</v>
      </c>
      <c r="C85" s="142" t="s">
        <v>87</v>
      </c>
      <c r="D85" s="143">
        <v>13.4</v>
      </c>
      <c r="E85" s="85"/>
      <c r="F85" s="87">
        <f>D85*E85</f>
        <v>0</v>
      </c>
      <c r="G85" s="144"/>
      <c r="H85" s="145"/>
      <c r="I85" s="146"/>
    </row>
    <row r="86" spans="1:9" s="117" customFormat="1">
      <c r="A86" s="91"/>
      <c r="B86" s="92"/>
      <c r="C86" s="93"/>
      <c r="D86" s="87"/>
      <c r="E86" s="74"/>
      <c r="F86" s="89"/>
      <c r="G86" s="114"/>
      <c r="H86" s="141"/>
      <c r="I86" s="116"/>
    </row>
    <row r="87" spans="1:9" s="117" customFormat="1" ht="57">
      <c r="A87" s="91">
        <v>4</v>
      </c>
      <c r="B87" s="90" t="s">
        <v>113</v>
      </c>
      <c r="C87" s="93" t="s">
        <v>78</v>
      </c>
      <c r="D87" s="87">
        <v>740</v>
      </c>
      <c r="E87" s="74"/>
      <c r="F87" s="89">
        <f>D87*E87</f>
        <v>0</v>
      </c>
      <c r="G87" s="114"/>
      <c r="H87" s="115"/>
      <c r="I87" s="116"/>
    </row>
    <row r="88" spans="1:9" s="117" customFormat="1">
      <c r="A88" s="91"/>
      <c r="B88" s="122"/>
      <c r="C88" s="93"/>
      <c r="D88" s="87"/>
      <c r="E88" s="74"/>
      <c r="F88" s="89"/>
      <c r="G88" s="123"/>
      <c r="H88" s="115"/>
      <c r="I88" s="116"/>
    </row>
    <row r="89" spans="1:9" ht="85.5">
      <c r="A89" s="132">
        <v>5</v>
      </c>
      <c r="B89" s="92" t="s">
        <v>114</v>
      </c>
      <c r="C89" s="93" t="s">
        <v>78</v>
      </c>
      <c r="D89" s="87">
        <v>740</v>
      </c>
      <c r="E89" s="73"/>
      <c r="F89" s="87">
        <f>D89*E89</f>
        <v>0</v>
      </c>
      <c r="G89" s="141"/>
    </row>
    <row r="90" spans="1:9" s="117" customFormat="1">
      <c r="A90" s="91"/>
      <c r="B90" s="122"/>
      <c r="C90" s="93"/>
      <c r="D90" s="87"/>
      <c r="E90" s="74"/>
      <c r="F90" s="89"/>
      <c r="G90" s="123"/>
      <c r="H90" s="115"/>
      <c r="I90" s="116"/>
    </row>
    <row r="91" spans="1:9" ht="99.75">
      <c r="A91" s="132">
        <v>6</v>
      </c>
      <c r="B91" s="92" t="s">
        <v>115</v>
      </c>
      <c r="C91" s="93" t="s">
        <v>87</v>
      </c>
      <c r="D91" s="87">
        <v>183</v>
      </c>
      <c r="E91" s="73"/>
      <c r="F91" s="87">
        <f>D91*E91</f>
        <v>0</v>
      </c>
      <c r="G91" s="141"/>
      <c r="H91" s="148"/>
    </row>
    <row r="92" spans="1:9">
      <c r="E92" s="73"/>
      <c r="G92" s="141"/>
      <c r="H92" s="148"/>
    </row>
    <row r="93" spans="1:9" s="117" customFormat="1" ht="58.5" customHeight="1">
      <c r="A93" s="91">
        <v>7</v>
      </c>
      <c r="B93" s="92" t="s">
        <v>116</v>
      </c>
      <c r="C93" s="149" t="s">
        <v>87</v>
      </c>
      <c r="D93" s="89">
        <v>30</v>
      </c>
      <c r="E93" s="74"/>
      <c r="F93" s="89">
        <f>D93*E93</f>
        <v>0</v>
      </c>
      <c r="G93" s="114"/>
      <c r="H93" s="115"/>
      <c r="I93" s="116"/>
    </row>
    <row r="94" spans="1:9" s="117" customFormat="1">
      <c r="A94" s="91"/>
      <c r="B94" s="92"/>
      <c r="C94" s="149"/>
      <c r="D94" s="89"/>
      <c r="E94" s="74"/>
      <c r="F94" s="89"/>
      <c r="G94" s="114"/>
      <c r="H94" s="115"/>
      <c r="I94" s="116"/>
    </row>
    <row r="95" spans="1:9" s="117" customFormat="1" ht="42.75">
      <c r="A95" s="91">
        <v>8</v>
      </c>
      <c r="B95" s="92" t="s">
        <v>117</v>
      </c>
      <c r="C95" s="149" t="s">
        <v>78</v>
      </c>
      <c r="D95" s="89">
        <v>45.3</v>
      </c>
      <c r="E95" s="74"/>
      <c r="F95" s="89">
        <f>D95*E95</f>
        <v>0</v>
      </c>
      <c r="G95" s="114"/>
      <c r="H95" s="115"/>
      <c r="I95" s="116"/>
    </row>
    <row r="96" spans="1:9" s="117" customFormat="1">
      <c r="A96" s="91"/>
      <c r="B96" s="92"/>
      <c r="C96" s="149"/>
      <c r="D96" s="89"/>
      <c r="E96" s="74"/>
      <c r="F96" s="89"/>
      <c r="G96" s="114"/>
      <c r="H96" s="115"/>
      <c r="I96" s="116"/>
    </row>
    <row r="97" spans="1:9" ht="57">
      <c r="A97" s="132">
        <v>9</v>
      </c>
      <c r="B97" s="92" t="s">
        <v>118</v>
      </c>
      <c r="C97" s="93" t="s">
        <v>87</v>
      </c>
      <c r="D97" s="87">
        <v>17.3</v>
      </c>
      <c r="E97" s="73"/>
      <c r="F97" s="87">
        <f>D97*E97</f>
        <v>0</v>
      </c>
      <c r="G97" s="141"/>
      <c r="H97" s="115"/>
    </row>
    <row r="98" spans="1:9" s="117" customFormat="1">
      <c r="A98" s="91"/>
      <c r="B98" s="92"/>
      <c r="C98" s="149"/>
      <c r="D98" s="89"/>
      <c r="E98" s="74"/>
      <c r="F98" s="89"/>
      <c r="G98" s="114"/>
      <c r="H98" s="115"/>
      <c r="I98" s="116"/>
    </row>
    <row r="99" spans="1:9" ht="85.5">
      <c r="A99" s="91">
        <v>10</v>
      </c>
      <c r="B99" s="150" t="s">
        <v>119</v>
      </c>
      <c r="C99" s="142" t="s">
        <v>87</v>
      </c>
      <c r="D99" s="143">
        <v>120</v>
      </c>
      <c r="E99" s="73"/>
      <c r="F99" s="87">
        <f>D99*E99</f>
        <v>0</v>
      </c>
      <c r="G99" s="151"/>
      <c r="H99" s="115"/>
      <c r="I99" s="116"/>
    </row>
    <row r="100" spans="1:9">
      <c r="A100" s="91"/>
      <c r="B100" s="150"/>
      <c r="C100" s="142"/>
      <c r="D100" s="143"/>
      <c r="G100" s="151"/>
      <c r="H100" s="115"/>
      <c r="I100" s="116"/>
    </row>
    <row r="101" spans="1:9" ht="57">
      <c r="A101" s="91">
        <v>11</v>
      </c>
      <c r="B101" s="92" t="s">
        <v>127</v>
      </c>
      <c r="C101" s="149" t="s">
        <v>80</v>
      </c>
      <c r="D101" s="87">
        <v>5</v>
      </c>
      <c r="E101" s="88"/>
      <c r="F101" s="89">
        <f>SUM(F81:F100)*D101/100</f>
        <v>0</v>
      </c>
      <c r="G101" s="152"/>
      <c r="H101" s="113"/>
      <c r="I101" s="113"/>
    </row>
    <row r="102" spans="1:9">
      <c r="G102" s="141"/>
      <c r="H102" s="148"/>
    </row>
    <row r="103" spans="1:9" s="117" customFormat="1">
      <c r="A103" s="91"/>
      <c r="B103" s="153" t="s">
        <v>128</v>
      </c>
      <c r="C103" s="154"/>
      <c r="D103" s="155"/>
      <c r="E103" s="155"/>
      <c r="F103" s="156">
        <f>SUM(F81:F102)</f>
        <v>0</v>
      </c>
      <c r="G103" s="123"/>
      <c r="H103" s="115"/>
      <c r="I103" s="116"/>
    </row>
    <row r="104" spans="1:9">
      <c r="G104" s="141"/>
      <c r="H104" s="148"/>
    </row>
    <row r="105" spans="1:9" s="117" customFormat="1">
      <c r="A105" s="91"/>
      <c r="B105" s="122"/>
      <c r="C105" s="93"/>
      <c r="D105" s="87"/>
      <c r="E105" s="89"/>
      <c r="F105" s="89"/>
      <c r="G105" s="123"/>
      <c r="H105" s="115"/>
      <c r="I105" s="116"/>
    </row>
    <row r="106" spans="1:9" s="131" customFormat="1">
      <c r="A106" s="124" t="s">
        <v>25</v>
      </c>
      <c r="B106" s="125" t="s">
        <v>30</v>
      </c>
      <c r="C106" s="126"/>
      <c r="D106" s="127"/>
      <c r="E106" s="127"/>
      <c r="F106" s="127"/>
      <c r="G106" s="157"/>
      <c r="H106" s="129"/>
      <c r="I106" s="130"/>
    </row>
    <row r="107" spans="1:9" s="117" customFormat="1">
      <c r="A107" s="91"/>
      <c r="B107" s="92"/>
      <c r="C107" s="149"/>
      <c r="D107" s="87"/>
      <c r="E107" s="89"/>
      <c r="F107" s="89"/>
      <c r="G107" s="123"/>
      <c r="H107" s="115"/>
      <c r="I107" s="116"/>
    </row>
    <row r="108" spans="1:9" s="117" customFormat="1" ht="15" customHeight="1">
      <c r="A108" s="91"/>
      <c r="B108" s="96" t="s">
        <v>129</v>
      </c>
      <c r="C108" s="96"/>
      <c r="D108" s="96"/>
      <c r="E108" s="96"/>
      <c r="F108" s="96"/>
      <c r="G108" s="123"/>
      <c r="H108" s="115"/>
      <c r="I108" s="116"/>
    </row>
    <row r="109" spans="1:9" s="117" customFormat="1" ht="15" customHeight="1">
      <c r="A109" s="91"/>
      <c r="B109" s="112" t="s">
        <v>130</v>
      </c>
      <c r="C109" s="112"/>
      <c r="D109" s="112"/>
      <c r="E109" s="112"/>
      <c r="F109" s="112"/>
      <c r="G109" s="123"/>
      <c r="H109" s="115"/>
      <c r="I109" s="116"/>
    </row>
    <row r="110" spans="1:9" s="117" customFormat="1" ht="44.25" customHeight="1">
      <c r="A110" s="91"/>
      <c r="B110" s="112" t="s">
        <v>131</v>
      </c>
      <c r="C110" s="112"/>
      <c r="D110" s="112"/>
      <c r="E110" s="112"/>
      <c r="F110" s="112"/>
      <c r="G110" s="123"/>
      <c r="H110" s="115"/>
      <c r="I110" s="116"/>
    </row>
    <row r="111" spans="1:9" s="117" customFormat="1" ht="43.5" customHeight="1">
      <c r="A111" s="91"/>
      <c r="B111" s="112" t="s">
        <v>132</v>
      </c>
      <c r="C111" s="112"/>
      <c r="D111" s="112"/>
      <c r="E111" s="112"/>
      <c r="F111" s="112"/>
      <c r="G111" s="123"/>
      <c r="H111" s="115"/>
      <c r="I111" s="116"/>
    </row>
    <row r="112" spans="1:9" s="117" customFormat="1" ht="45" customHeight="1">
      <c r="A112" s="91"/>
      <c r="B112" s="112" t="s">
        <v>133</v>
      </c>
      <c r="C112" s="112"/>
      <c r="D112" s="112"/>
      <c r="E112" s="112"/>
      <c r="F112" s="112"/>
      <c r="G112" s="123"/>
      <c r="H112" s="115"/>
      <c r="I112" s="116"/>
    </row>
    <row r="113" spans="1:14" s="117" customFormat="1" ht="30" customHeight="1">
      <c r="A113" s="91"/>
      <c r="B113" s="112" t="s">
        <v>135</v>
      </c>
      <c r="C113" s="112"/>
      <c r="D113" s="112"/>
      <c r="E113" s="112"/>
      <c r="F113" s="112"/>
      <c r="G113" s="123"/>
      <c r="H113" s="115"/>
      <c r="I113" s="116"/>
    </row>
    <row r="114" spans="1:14" s="117" customFormat="1" ht="88.5" customHeight="1">
      <c r="A114" s="91"/>
      <c r="B114" s="112" t="s">
        <v>136</v>
      </c>
      <c r="C114" s="112"/>
      <c r="D114" s="112"/>
      <c r="E114" s="112"/>
      <c r="F114" s="112"/>
      <c r="G114" s="123"/>
      <c r="H114" s="115"/>
      <c r="I114" s="116"/>
    </row>
    <row r="115" spans="1:14" s="117" customFormat="1" ht="30" customHeight="1">
      <c r="A115" s="91"/>
      <c r="B115" s="112" t="s">
        <v>137</v>
      </c>
      <c r="C115" s="112"/>
      <c r="D115" s="112"/>
      <c r="E115" s="112"/>
      <c r="F115" s="112"/>
      <c r="G115" s="123"/>
      <c r="H115" s="115"/>
      <c r="I115" s="116"/>
    </row>
    <row r="116" spans="1:14" s="117" customFormat="1" ht="30" customHeight="1">
      <c r="A116" s="91"/>
      <c r="B116" s="112" t="s">
        <v>138</v>
      </c>
      <c r="C116" s="112"/>
      <c r="D116" s="112"/>
      <c r="E116" s="112"/>
      <c r="F116" s="112"/>
      <c r="G116" s="123"/>
      <c r="H116" s="115"/>
      <c r="I116" s="116"/>
    </row>
    <row r="117" spans="1:14" s="117" customFormat="1" ht="45" customHeight="1">
      <c r="A117" s="91"/>
      <c r="B117" s="112" t="s">
        <v>139</v>
      </c>
      <c r="C117" s="112"/>
      <c r="D117" s="112"/>
      <c r="E117" s="112"/>
      <c r="F117" s="112"/>
      <c r="G117" s="123"/>
      <c r="H117" s="115"/>
      <c r="I117" s="116"/>
    </row>
    <row r="118" spans="1:14" s="117" customFormat="1">
      <c r="A118" s="91"/>
      <c r="B118" s="158"/>
      <c r="C118" s="93"/>
      <c r="D118" s="87"/>
      <c r="E118" s="89"/>
      <c r="F118" s="89"/>
      <c r="G118" s="123"/>
      <c r="H118" s="115"/>
      <c r="I118" s="116"/>
    </row>
    <row r="119" spans="1:14" s="164" customFormat="1">
      <c r="A119" s="159"/>
      <c r="B119" s="97" t="s">
        <v>140</v>
      </c>
      <c r="C119" s="160"/>
      <c r="D119" s="161"/>
      <c r="E119" s="161"/>
      <c r="F119" s="161"/>
      <c r="G119" s="162"/>
      <c r="H119" s="163"/>
      <c r="I119" s="161"/>
    </row>
    <row r="120" spans="1:14" s="164" customFormat="1" ht="99.75">
      <c r="A120" s="132">
        <v>1</v>
      </c>
      <c r="B120" s="122" t="s">
        <v>141</v>
      </c>
      <c r="C120" s="149"/>
      <c r="D120" s="115"/>
      <c r="E120" s="87"/>
      <c r="F120" s="87"/>
      <c r="G120" s="162"/>
      <c r="H120" s="163"/>
      <c r="I120" s="161"/>
    </row>
    <row r="121" spans="1:14" s="164" customFormat="1">
      <c r="A121" s="132"/>
      <c r="B121" s="92" t="s">
        <v>142</v>
      </c>
      <c r="C121" s="149" t="s">
        <v>72</v>
      </c>
      <c r="D121" s="115">
        <v>2</v>
      </c>
      <c r="E121" s="73"/>
      <c r="F121" s="87">
        <f t="shared" ref="F121:F126" si="0">D121*E121</f>
        <v>0</v>
      </c>
      <c r="G121" s="162"/>
      <c r="H121" s="163"/>
      <c r="I121" s="161"/>
    </row>
    <row r="122" spans="1:14" s="164" customFormat="1" ht="30.75" customHeight="1">
      <c r="A122" s="132"/>
      <c r="B122" s="92" t="s">
        <v>143</v>
      </c>
      <c r="C122" s="93" t="s">
        <v>72</v>
      </c>
      <c r="D122" s="87">
        <v>2</v>
      </c>
      <c r="E122" s="73"/>
      <c r="F122" s="87">
        <f t="shared" si="0"/>
        <v>0</v>
      </c>
      <c r="G122" s="162"/>
      <c r="H122" s="163"/>
      <c r="I122" s="161"/>
    </row>
    <row r="123" spans="1:14" s="164" customFormat="1">
      <c r="A123" s="132"/>
      <c r="B123" s="92" t="s">
        <v>144</v>
      </c>
      <c r="C123" s="93" t="s">
        <v>72</v>
      </c>
      <c r="D123" s="87">
        <v>3</v>
      </c>
      <c r="E123" s="73"/>
      <c r="F123" s="87">
        <f t="shared" si="0"/>
        <v>0</v>
      </c>
      <c r="G123" s="162"/>
      <c r="H123" s="163"/>
      <c r="I123" s="161"/>
    </row>
    <row r="124" spans="1:14" s="164" customFormat="1">
      <c r="A124" s="132"/>
      <c r="B124" s="92" t="s">
        <v>145</v>
      </c>
      <c r="C124" s="93" t="s">
        <v>72</v>
      </c>
      <c r="D124" s="87">
        <v>2</v>
      </c>
      <c r="E124" s="73"/>
      <c r="F124" s="87">
        <f t="shared" si="0"/>
        <v>0</v>
      </c>
      <c r="G124" s="162"/>
      <c r="H124" s="163"/>
      <c r="I124" s="161"/>
    </row>
    <row r="125" spans="1:14" s="164" customFormat="1">
      <c r="A125" s="132"/>
      <c r="B125" s="92" t="s">
        <v>146</v>
      </c>
      <c r="C125" s="93" t="s">
        <v>72</v>
      </c>
      <c r="D125" s="87">
        <v>3</v>
      </c>
      <c r="E125" s="73"/>
      <c r="F125" s="87">
        <f t="shared" si="0"/>
        <v>0</v>
      </c>
      <c r="G125" s="162"/>
      <c r="H125" s="163"/>
      <c r="I125" s="161"/>
    </row>
    <row r="126" spans="1:14" s="164" customFormat="1">
      <c r="A126" s="132"/>
      <c r="B126" s="92" t="s">
        <v>147</v>
      </c>
      <c r="C126" s="93" t="s">
        <v>72</v>
      </c>
      <c r="D126" s="87">
        <v>1</v>
      </c>
      <c r="E126" s="73"/>
      <c r="F126" s="87">
        <f t="shared" si="0"/>
        <v>0</v>
      </c>
      <c r="G126" s="162"/>
      <c r="H126" s="163"/>
      <c r="I126" s="161"/>
    </row>
    <row r="127" spans="1:14" s="165" customFormat="1">
      <c r="A127" s="132"/>
      <c r="B127" s="92"/>
      <c r="C127" s="93"/>
      <c r="D127" s="87"/>
      <c r="E127" s="73"/>
      <c r="F127" s="87"/>
      <c r="G127" s="162"/>
      <c r="H127" s="163"/>
      <c r="I127" s="161"/>
      <c r="J127" s="164"/>
      <c r="K127" s="164"/>
      <c r="L127" s="164"/>
      <c r="M127" s="164"/>
      <c r="N127" s="164"/>
    </row>
    <row r="128" spans="1:14" s="165" customFormat="1" ht="71.25">
      <c r="A128" s="91">
        <v>2</v>
      </c>
      <c r="B128" s="122" t="s">
        <v>148</v>
      </c>
      <c r="C128" s="149" t="s">
        <v>72</v>
      </c>
      <c r="D128" s="115">
        <v>2</v>
      </c>
      <c r="E128" s="73"/>
      <c r="F128" s="87">
        <f>D128*E128</f>
        <v>0</v>
      </c>
    </row>
    <row r="129" spans="1:14" s="165" customFormat="1">
      <c r="A129" s="91"/>
      <c r="B129" s="122"/>
      <c r="C129" s="149"/>
      <c r="D129" s="115"/>
      <c r="E129" s="73"/>
      <c r="F129" s="87"/>
    </row>
    <row r="130" spans="1:14" ht="57">
      <c r="A130" s="132">
        <v>4</v>
      </c>
      <c r="B130" s="92" t="s">
        <v>173</v>
      </c>
      <c r="C130" s="166" t="s">
        <v>74</v>
      </c>
      <c r="D130" s="88">
        <v>20.3</v>
      </c>
      <c r="E130" s="72"/>
      <c r="F130" s="89">
        <f>D130*E130</f>
        <v>0</v>
      </c>
      <c r="G130" s="141"/>
    </row>
    <row r="131" spans="1:14" s="165" customFormat="1">
      <c r="A131" s="91"/>
      <c r="B131" s="122"/>
      <c r="C131" s="149"/>
      <c r="D131" s="115"/>
      <c r="E131" s="73"/>
      <c r="F131" s="87"/>
    </row>
    <row r="132" spans="1:14" s="165" customFormat="1" ht="57">
      <c r="A132" s="91">
        <v>3</v>
      </c>
      <c r="B132" s="122" t="s">
        <v>149</v>
      </c>
      <c r="C132" s="93"/>
      <c r="D132" s="87"/>
      <c r="E132" s="73"/>
      <c r="F132" s="87"/>
    </row>
    <row r="133" spans="1:14" s="165" customFormat="1">
      <c r="A133" s="91"/>
      <c r="B133" s="122" t="s">
        <v>218</v>
      </c>
      <c r="C133" s="149" t="s">
        <v>74</v>
      </c>
      <c r="D133" s="115">
        <v>26.8</v>
      </c>
      <c r="E133" s="73"/>
      <c r="F133" s="87">
        <f>D133*E133</f>
        <v>0</v>
      </c>
    </row>
    <row r="134" spans="1:14" s="165" customFormat="1">
      <c r="A134" s="91"/>
      <c r="B134" s="122"/>
      <c r="C134" s="149"/>
      <c r="D134" s="115"/>
      <c r="E134" s="73"/>
      <c r="F134" s="87"/>
    </row>
    <row r="135" spans="1:14" s="168" customFormat="1" ht="99.75">
      <c r="A135" s="132">
        <v>4</v>
      </c>
      <c r="B135" s="122" t="s">
        <v>151</v>
      </c>
      <c r="C135" s="149" t="s">
        <v>72</v>
      </c>
      <c r="D135" s="115">
        <v>1</v>
      </c>
      <c r="E135" s="73"/>
      <c r="F135" s="89">
        <f>D135*E135</f>
        <v>0</v>
      </c>
      <c r="G135" s="167"/>
      <c r="H135" s="165"/>
      <c r="I135" s="165"/>
      <c r="J135" s="165"/>
      <c r="K135" s="165"/>
      <c r="L135" s="165"/>
      <c r="M135" s="165"/>
      <c r="N135" s="165"/>
    </row>
    <row r="136" spans="1:14" s="117" customFormat="1">
      <c r="A136" s="91"/>
      <c r="B136" s="158"/>
      <c r="C136" s="93"/>
      <c r="D136" s="87"/>
      <c r="E136" s="74"/>
      <c r="F136" s="89"/>
      <c r="G136" s="123"/>
      <c r="H136" s="115"/>
      <c r="I136" s="116"/>
    </row>
    <row r="137" spans="1:14" s="165" customFormat="1" ht="28.5">
      <c r="A137" s="91">
        <v>5</v>
      </c>
      <c r="B137" s="122" t="s">
        <v>154</v>
      </c>
      <c r="C137" s="149"/>
      <c r="D137" s="115"/>
      <c r="E137" s="73"/>
      <c r="F137" s="87"/>
    </row>
    <row r="138" spans="1:14" s="165" customFormat="1" ht="42.75">
      <c r="A138" s="91"/>
      <c r="B138" s="122" t="s">
        <v>156</v>
      </c>
      <c r="C138" s="149" t="s">
        <v>72</v>
      </c>
      <c r="D138" s="115">
        <v>1</v>
      </c>
      <c r="E138" s="73"/>
      <c r="F138" s="87">
        <f>D138*E138</f>
        <v>0</v>
      </c>
    </row>
    <row r="139" spans="1:14" s="117" customFormat="1">
      <c r="A139" s="91"/>
      <c r="B139" s="158"/>
      <c r="C139" s="93"/>
      <c r="D139" s="87"/>
      <c r="E139" s="74"/>
      <c r="F139" s="89"/>
      <c r="G139" s="123"/>
      <c r="H139" s="115"/>
      <c r="I139" s="116"/>
    </row>
    <row r="140" spans="1:14" ht="42.75">
      <c r="A140" s="132">
        <v>6</v>
      </c>
      <c r="B140" s="92" t="s">
        <v>219</v>
      </c>
      <c r="E140" s="73"/>
      <c r="G140" s="141"/>
      <c r="H140" s="148"/>
    </row>
    <row r="141" spans="1:14" ht="42.75">
      <c r="B141" s="92" t="s">
        <v>220</v>
      </c>
      <c r="C141" s="149" t="s">
        <v>74</v>
      </c>
      <c r="D141" s="89">
        <v>38</v>
      </c>
      <c r="E141" s="73"/>
      <c r="F141" s="87">
        <f>E141*D141</f>
        <v>0</v>
      </c>
      <c r="G141" s="141"/>
      <c r="H141" s="148"/>
    </row>
    <row r="142" spans="1:14">
      <c r="C142" s="149"/>
      <c r="D142" s="89"/>
      <c r="E142" s="73"/>
      <c r="G142" s="141"/>
      <c r="H142" s="148"/>
    </row>
    <row r="143" spans="1:14" s="117" customFormat="1" ht="28.5">
      <c r="A143" s="91">
        <v>7</v>
      </c>
      <c r="B143" s="92" t="s">
        <v>162</v>
      </c>
      <c r="C143" s="149" t="s">
        <v>78</v>
      </c>
      <c r="D143" s="89">
        <v>120</v>
      </c>
      <c r="E143" s="74"/>
      <c r="F143" s="89">
        <f>D143*E143</f>
        <v>0</v>
      </c>
      <c r="G143" s="114"/>
      <c r="H143" s="115"/>
      <c r="I143" s="116"/>
    </row>
    <row r="144" spans="1:14" s="117" customFormat="1">
      <c r="A144" s="91"/>
      <c r="B144" s="92"/>
      <c r="C144" s="149"/>
      <c r="D144" s="89"/>
      <c r="E144" s="74"/>
      <c r="F144" s="89"/>
      <c r="G144" s="114"/>
      <c r="H144" s="115"/>
      <c r="I144" s="116"/>
    </row>
    <row r="145" spans="1:9" s="117" customFormat="1">
      <c r="A145" s="91">
        <v>8</v>
      </c>
      <c r="B145" s="92" t="s">
        <v>163</v>
      </c>
      <c r="C145" s="149" t="s">
        <v>87</v>
      </c>
      <c r="D145" s="89">
        <v>60</v>
      </c>
      <c r="E145" s="74"/>
      <c r="F145" s="89">
        <f>D145*E145</f>
        <v>0</v>
      </c>
      <c r="G145" s="114"/>
      <c r="H145" s="115"/>
      <c r="I145" s="116"/>
    </row>
    <row r="146" spans="1:9" s="117" customFormat="1">
      <c r="A146" s="91"/>
      <c r="B146" s="158"/>
      <c r="C146" s="93"/>
      <c r="D146" s="87"/>
      <c r="E146" s="89"/>
      <c r="F146" s="89"/>
      <c r="G146" s="123"/>
      <c r="H146" s="115"/>
      <c r="I146" s="116"/>
    </row>
    <row r="147" spans="1:9" ht="57">
      <c r="A147" s="91">
        <v>9</v>
      </c>
      <c r="B147" s="92" t="s">
        <v>127</v>
      </c>
      <c r="C147" s="149" t="s">
        <v>80</v>
      </c>
      <c r="D147" s="87">
        <v>5</v>
      </c>
      <c r="E147" s="88"/>
      <c r="F147" s="89">
        <f>SUM(F121:F146)*D147/100</f>
        <v>0</v>
      </c>
      <c r="G147" s="152"/>
      <c r="H147" s="113"/>
      <c r="I147" s="113"/>
    </row>
    <row r="148" spans="1:9">
      <c r="G148" s="141"/>
      <c r="H148" s="148"/>
    </row>
    <row r="149" spans="1:9" s="117" customFormat="1">
      <c r="A149" s="91"/>
      <c r="B149" s="153" t="s">
        <v>164</v>
      </c>
      <c r="C149" s="154"/>
      <c r="D149" s="155"/>
      <c r="E149" s="155"/>
      <c r="F149" s="156">
        <f>SUM(F120:F148)</f>
        <v>0</v>
      </c>
      <c r="G149" s="123"/>
      <c r="H149" s="115"/>
      <c r="I149" s="116"/>
    </row>
    <row r="150" spans="1:9" s="117" customFormat="1">
      <c r="A150" s="91"/>
      <c r="B150" s="92"/>
      <c r="C150" s="149"/>
      <c r="D150" s="87"/>
      <c r="E150" s="89"/>
      <c r="F150" s="89"/>
      <c r="G150" s="123"/>
      <c r="H150" s="115"/>
      <c r="I150" s="116"/>
    </row>
    <row r="151" spans="1:9" s="117" customFormat="1">
      <c r="A151" s="91"/>
      <c r="B151" s="92"/>
      <c r="C151" s="149"/>
      <c r="D151" s="87"/>
      <c r="E151" s="89"/>
      <c r="F151" s="89"/>
      <c r="G151" s="123"/>
      <c r="H151" s="115"/>
      <c r="I151" s="116"/>
    </row>
    <row r="152" spans="1:9" s="131" customFormat="1">
      <c r="A152" s="124" t="s">
        <v>27</v>
      </c>
      <c r="B152" s="125" t="s">
        <v>214</v>
      </c>
      <c r="C152" s="126"/>
      <c r="D152" s="127"/>
      <c r="E152" s="127"/>
      <c r="F152" s="127"/>
      <c r="G152" s="157"/>
      <c r="H152" s="129"/>
      <c r="I152" s="130"/>
    </row>
    <row r="153" spans="1:9" s="117" customFormat="1">
      <c r="A153" s="91"/>
      <c r="B153" s="92"/>
      <c r="C153" s="149"/>
      <c r="D153" s="87"/>
      <c r="E153" s="89"/>
      <c r="F153" s="89"/>
      <c r="G153" s="123"/>
      <c r="H153" s="115"/>
      <c r="I153" s="116"/>
    </row>
    <row r="154" spans="1:9" s="117" customFormat="1" ht="15" customHeight="1">
      <c r="A154" s="132"/>
      <c r="B154" s="96" t="s">
        <v>129</v>
      </c>
      <c r="C154" s="96"/>
      <c r="D154" s="96"/>
      <c r="E154" s="96"/>
      <c r="F154" s="96"/>
    </row>
    <row r="155" spans="1:9" s="117" customFormat="1" ht="15" customHeight="1">
      <c r="A155" s="132"/>
      <c r="B155" s="112" t="s">
        <v>130</v>
      </c>
      <c r="C155" s="112"/>
      <c r="D155" s="112"/>
      <c r="E155" s="112"/>
      <c r="F155" s="112"/>
    </row>
    <row r="156" spans="1:9" s="117" customFormat="1" ht="30" customHeight="1">
      <c r="A156" s="132"/>
      <c r="B156" s="112" t="s">
        <v>221</v>
      </c>
      <c r="C156" s="112"/>
      <c r="D156" s="112"/>
      <c r="E156" s="112"/>
      <c r="F156" s="112"/>
    </row>
    <row r="157" spans="1:9" s="117" customFormat="1" ht="30" customHeight="1">
      <c r="A157" s="132"/>
      <c r="B157" s="112" t="s">
        <v>222</v>
      </c>
      <c r="C157" s="112"/>
      <c r="D157" s="112"/>
      <c r="E157" s="112"/>
      <c r="F157" s="112"/>
    </row>
    <row r="158" spans="1:9" s="117" customFormat="1" ht="45" customHeight="1">
      <c r="A158" s="132"/>
      <c r="B158" s="112" t="s">
        <v>223</v>
      </c>
      <c r="C158" s="112"/>
      <c r="D158" s="112"/>
      <c r="E158" s="112"/>
      <c r="F158" s="112"/>
    </row>
    <row r="159" spans="1:9" s="117" customFormat="1" ht="45" customHeight="1">
      <c r="A159" s="132"/>
      <c r="B159" s="112" t="s">
        <v>224</v>
      </c>
      <c r="C159" s="112"/>
      <c r="D159" s="112"/>
      <c r="E159" s="112"/>
      <c r="F159" s="112"/>
    </row>
    <row r="160" spans="1:9" s="117" customFormat="1" ht="30" customHeight="1">
      <c r="A160" s="132"/>
      <c r="B160" s="112" t="s">
        <v>225</v>
      </c>
      <c r="C160" s="112"/>
      <c r="D160" s="112"/>
      <c r="E160" s="112"/>
      <c r="F160" s="112"/>
    </row>
    <row r="161" spans="1:9" s="117" customFormat="1" ht="30" customHeight="1">
      <c r="A161" s="132"/>
      <c r="B161" s="112" t="s">
        <v>226</v>
      </c>
      <c r="C161" s="112"/>
      <c r="D161" s="112"/>
      <c r="E161" s="112"/>
      <c r="F161" s="112"/>
    </row>
    <row r="162" spans="1:9" s="117" customFormat="1" ht="30" customHeight="1">
      <c r="A162" s="132"/>
      <c r="B162" s="112" t="s">
        <v>227</v>
      </c>
      <c r="C162" s="112"/>
      <c r="D162" s="112"/>
      <c r="E162" s="112"/>
      <c r="F162" s="112"/>
    </row>
    <row r="163" spans="1:9" s="117" customFormat="1" ht="30" customHeight="1">
      <c r="A163" s="132"/>
      <c r="B163" s="112" t="s">
        <v>228</v>
      </c>
      <c r="C163" s="112"/>
      <c r="D163" s="112"/>
      <c r="E163" s="112"/>
      <c r="F163" s="112"/>
    </row>
    <row r="164" spans="1:9" s="117" customFormat="1" ht="15" customHeight="1">
      <c r="A164" s="132"/>
      <c r="B164" s="112" t="s">
        <v>229</v>
      </c>
      <c r="C164" s="112"/>
      <c r="D164" s="112"/>
      <c r="E164" s="112"/>
      <c r="F164" s="112"/>
    </row>
    <row r="165" spans="1:9" s="117" customFormat="1" ht="45" customHeight="1">
      <c r="A165" s="132"/>
      <c r="B165" s="112" t="s">
        <v>230</v>
      </c>
      <c r="C165" s="112"/>
      <c r="D165" s="112"/>
      <c r="E165" s="112"/>
      <c r="F165" s="112"/>
    </row>
    <row r="166" spans="1:9" s="117" customFormat="1" ht="42.75" customHeight="1">
      <c r="A166" s="132"/>
      <c r="B166" s="112" t="s">
        <v>231</v>
      </c>
      <c r="C166" s="112"/>
      <c r="D166" s="112"/>
      <c r="E166" s="112"/>
      <c r="F166" s="112"/>
    </row>
    <row r="167" spans="1:9" s="117" customFormat="1" ht="42.75" customHeight="1">
      <c r="A167" s="132"/>
      <c r="B167" s="112" t="s">
        <v>232</v>
      </c>
      <c r="C167" s="112"/>
      <c r="D167" s="112"/>
      <c r="E167" s="112"/>
      <c r="F167" s="112"/>
    </row>
    <row r="168" spans="1:9" s="117" customFormat="1">
      <c r="A168" s="91"/>
      <c r="B168" s="92"/>
      <c r="C168" s="149"/>
      <c r="D168" s="87"/>
      <c r="E168" s="89"/>
      <c r="F168" s="89"/>
      <c r="G168" s="123"/>
      <c r="H168" s="115"/>
      <c r="I168" s="116"/>
    </row>
    <row r="169" spans="1:9" s="117" customFormat="1" ht="57">
      <c r="A169" s="132">
        <v>1</v>
      </c>
      <c r="B169" s="158" t="s">
        <v>233</v>
      </c>
      <c r="C169" s="149" t="s">
        <v>87</v>
      </c>
      <c r="D169" s="89">
        <v>5.5</v>
      </c>
      <c r="E169" s="74"/>
      <c r="F169" s="89">
        <f>D169*E169</f>
        <v>0</v>
      </c>
    </row>
    <row r="170" spans="1:9" s="117" customFormat="1">
      <c r="A170" s="132"/>
      <c r="B170" s="169"/>
      <c r="C170" s="149"/>
      <c r="D170" s="87"/>
      <c r="E170" s="73"/>
      <c r="F170" s="87"/>
    </row>
    <row r="171" spans="1:9" s="117" customFormat="1" ht="57">
      <c r="A171" s="132">
        <v>2</v>
      </c>
      <c r="B171" s="158" t="s">
        <v>234</v>
      </c>
      <c r="C171" s="149" t="s">
        <v>87</v>
      </c>
      <c r="D171" s="89">
        <v>16.399999999999999</v>
      </c>
      <c r="E171" s="74"/>
      <c r="F171" s="89">
        <f>D171*E171</f>
        <v>0</v>
      </c>
    </row>
    <row r="172" spans="1:9" s="117" customFormat="1">
      <c r="A172" s="132"/>
      <c r="B172" s="158"/>
      <c r="C172" s="149"/>
      <c r="D172" s="89"/>
      <c r="E172" s="74"/>
      <c r="F172" s="89"/>
    </row>
    <row r="173" spans="1:9" s="117" customFormat="1" ht="57">
      <c r="A173" s="132">
        <v>3</v>
      </c>
      <c r="B173" s="158" t="s">
        <v>235</v>
      </c>
      <c r="C173" s="149" t="s">
        <v>87</v>
      </c>
      <c r="D173" s="89">
        <v>20.9</v>
      </c>
      <c r="E173" s="74"/>
      <c r="F173" s="89">
        <f>D173*E173</f>
        <v>0</v>
      </c>
    </row>
    <row r="174" spans="1:9" s="117" customFormat="1">
      <c r="A174" s="132"/>
      <c r="B174" s="158"/>
      <c r="C174" s="149"/>
      <c r="D174" s="89"/>
      <c r="E174" s="74"/>
      <c r="F174" s="89"/>
    </row>
    <row r="175" spans="1:9" s="117" customFormat="1" ht="42.75">
      <c r="A175" s="132">
        <v>4</v>
      </c>
      <c r="B175" s="158" t="s">
        <v>236</v>
      </c>
      <c r="C175" s="149"/>
      <c r="D175" s="87"/>
      <c r="E175" s="73"/>
      <c r="F175" s="87"/>
    </row>
    <row r="176" spans="1:9" s="117" customFormat="1">
      <c r="A176" s="132"/>
      <c r="B176" s="158" t="s">
        <v>237</v>
      </c>
      <c r="C176" s="149" t="s">
        <v>238</v>
      </c>
      <c r="D176" s="87">
        <v>1820</v>
      </c>
      <c r="E176" s="73"/>
      <c r="F176" s="87">
        <f>D176*E176</f>
        <v>0</v>
      </c>
    </row>
    <row r="177" spans="1:9" s="117" customFormat="1">
      <c r="A177" s="132"/>
      <c r="B177" s="92"/>
      <c r="C177" s="149"/>
      <c r="D177" s="87"/>
      <c r="E177" s="73"/>
      <c r="F177" s="87"/>
    </row>
    <row r="178" spans="1:9" s="117" customFormat="1" ht="28.5">
      <c r="A178" s="132">
        <v>5</v>
      </c>
      <c r="B178" s="158" t="s">
        <v>239</v>
      </c>
      <c r="C178" s="149" t="s">
        <v>238</v>
      </c>
      <c r="D178" s="87">
        <v>521.5</v>
      </c>
      <c r="E178" s="73"/>
      <c r="F178" s="87">
        <f>D178*E178</f>
        <v>0</v>
      </c>
    </row>
    <row r="179" spans="1:9" s="117" customFormat="1">
      <c r="A179" s="132"/>
      <c r="B179" s="158"/>
      <c r="C179" s="149"/>
      <c r="D179" s="89"/>
      <c r="E179" s="74"/>
      <c r="F179" s="89"/>
    </row>
    <row r="180" spans="1:9" s="117" customFormat="1" ht="142.5">
      <c r="A180" s="132">
        <v>6</v>
      </c>
      <c r="B180" s="158" t="s">
        <v>240</v>
      </c>
      <c r="C180" s="149" t="s">
        <v>78</v>
      </c>
      <c r="D180" s="89">
        <v>160.6</v>
      </c>
      <c r="E180" s="73"/>
      <c r="F180" s="87">
        <f>D180*E180</f>
        <v>0</v>
      </c>
    </row>
    <row r="181" spans="1:9" s="117" customFormat="1">
      <c r="A181" s="132"/>
      <c r="B181" s="158"/>
      <c r="C181" s="149"/>
      <c r="D181" s="89"/>
      <c r="E181" s="74"/>
      <c r="F181" s="89"/>
    </row>
    <row r="182" spans="1:9" s="117" customFormat="1" ht="71.25">
      <c r="A182" s="132">
        <v>7</v>
      </c>
      <c r="B182" s="158" t="s">
        <v>241</v>
      </c>
      <c r="C182" s="93" t="s">
        <v>78</v>
      </c>
      <c r="D182" s="87">
        <v>192.4</v>
      </c>
      <c r="E182" s="73"/>
      <c r="F182" s="89">
        <f>D182*E182</f>
        <v>0</v>
      </c>
    </row>
    <row r="183" spans="1:9" s="117" customFormat="1">
      <c r="A183" s="132"/>
      <c r="B183" s="158"/>
      <c r="C183" s="149"/>
      <c r="D183" s="89"/>
      <c r="E183" s="74"/>
      <c r="F183" s="89"/>
    </row>
    <row r="184" spans="1:9" s="117" customFormat="1" ht="42.75">
      <c r="A184" s="132">
        <v>8</v>
      </c>
      <c r="B184" s="90" t="s">
        <v>242</v>
      </c>
      <c r="C184" s="93" t="s">
        <v>74</v>
      </c>
      <c r="D184" s="87">
        <v>136.19999999999999</v>
      </c>
      <c r="E184" s="73"/>
      <c r="F184" s="89">
        <f>D184*E184</f>
        <v>0</v>
      </c>
    </row>
    <row r="185" spans="1:9" s="117" customFormat="1">
      <c r="A185" s="132"/>
      <c r="B185" s="158"/>
      <c r="C185" s="149"/>
      <c r="D185" s="89"/>
      <c r="E185" s="89"/>
      <c r="F185" s="89"/>
    </row>
    <row r="186" spans="1:9" s="117" customFormat="1" ht="57">
      <c r="A186" s="132">
        <v>9</v>
      </c>
      <c r="B186" s="92" t="s">
        <v>127</v>
      </c>
      <c r="C186" s="149" t="s">
        <v>80</v>
      </c>
      <c r="D186" s="87">
        <v>5</v>
      </c>
      <c r="E186" s="170"/>
      <c r="F186" s="87">
        <f>SUM(F169:F184)*D186/100</f>
        <v>0</v>
      </c>
    </row>
    <row r="187" spans="1:9" s="117" customFormat="1">
      <c r="A187" s="132"/>
      <c r="B187" s="92"/>
      <c r="C187" s="149"/>
      <c r="D187" s="87"/>
      <c r="E187" s="87"/>
      <c r="F187" s="87"/>
    </row>
    <row r="188" spans="1:9" s="117" customFormat="1">
      <c r="A188" s="132"/>
      <c r="B188" s="153" t="s">
        <v>243</v>
      </c>
      <c r="C188" s="154"/>
      <c r="D188" s="155"/>
      <c r="E188" s="155"/>
      <c r="F188" s="156">
        <f>SUM(F169:F187)</f>
        <v>0</v>
      </c>
    </row>
    <row r="189" spans="1:9" s="117" customFormat="1">
      <c r="A189" s="132"/>
      <c r="B189" s="158"/>
      <c r="C189" s="149"/>
      <c r="D189" s="89"/>
      <c r="E189" s="89"/>
      <c r="F189" s="89"/>
    </row>
    <row r="190" spans="1:9" s="117" customFormat="1">
      <c r="A190" s="91"/>
      <c r="B190" s="92"/>
      <c r="C190" s="149"/>
      <c r="D190" s="87"/>
      <c r="E190" s="89"/>
      <c r="F190" s="89"/>
      <c r="G190" s="123"/>
      <c r="H190" s="115"/>
      <c r="I190" s="116"/>
    </row>
    <row r="191" spans="1:9" s="117" customFormat="1">
      <c r="A191" s="91"/>
      <c r="B191" s="92"/>
      <c r="C191" s="149"/>
      <c r="D191" s="87"/>
      <c r="E191" s="87"/>
      <c r="F191" s="87"/>
      <c r="G191" s="123"/>
      <c r="H191" s="115"/>
      <c r="I191" s="116"/>
    </row>
    <row r="192" spans="1:9" s="131" customFormat="1">
      <c r="A192" s="124" t="s">
        <v>27</v>
      </c>
      <c r="B192" s="125" t="s">
        <v>215</v>
      </c>
      <c r="C192" s="126"/>
      <c r="D192" s="127"/>
      <c r="E192" s="127"/>
      <c r="F192" s="127"/>
      <c r="G192" s="157"/>
      <c r="H192" s="129"/>
      <c r="I192" s="130"/>
    </row>
    <row r="193" spans="1:9" s="117" customFormat="1">
      <c r="A193" s="91"/>
      <c r="G193" s="123"/>
      <c r="H193" s="115"/>
      <c r="I193" s="116"/>
    </row>
    <row r="194" spans="1:9" s="117" customFormat="1" ht="15" customHeight="1">
      <c r="A194" s="91"/>
      <c r="B194" s="96" t="s">
        <v>129</v>
      </c>
      <c r="C194" s="96"/>
      <c r="D194" s="96"/>
      <c r="E194" s="96"/>
      <c r="F194" s="96"/>
      <c r="G194" s="123"/>
      <c r="H194" s="115"/>
      <c r="I194" s="116"/>
    </row>
    <row r="195" spans="1:9" s="117" customFormat="1" ht="28.5" customHeight="1">
      <c r="A195" s="91"/>
      <c r="B195" s="112" t="s">
        <v>165</v>
      </c>
      <c r="C195" s="112"/>
      <c r="D195" s="112"/>
      <c r="E195" s="112"/>
      <c r="F195" s="112"/>
      <c r="G195" s="123"/>
      <c r="H195" s="115"/>
      <c r="I195" s="116"/>
    </row>
    <row r="196" spans="1:9" s="117" customFormat="1" ht="42" customHeight="1">
      <c r="A196" s="91"/>
      <c r="B196" s="112" t="s">
        <v>166</v>
      </c>
      <c r="C196" s="112"/>
      <c r="D196" s="112"/>
      <c r="E196" s="112"/>
      <c r="F196" s="112"/>
      <c r="G196" s="123"/>
      <c r="H196" s="115"/>
      <c r="I196" s="116"/>
    </row>
    <row r="197" spans="1:9" s="117" customFormat="1">
      <c r="A197" s="91"/>
      <c r="B197" s="90"/>
      <c r="C197" s="90"/>
      <c r="D197" s="90"/>
      <c r="E197" s="90"/>
      <c r="F197" s="90"/>
      <c r="G197" s="123"/>
      <c r="H197" s="115"/>
      <c r="I197" s="116"/>
    </row>
    <row r="198" spans="1:9" ht="57">
      <c r="A198" s="132">
        <v>1</v>
      </c>
      <c r="B198" s="92" t="s">
        <v>171</v>
      </c>
      <c r="C198" s="93" t="s">
        <v>74</v>
      </c>
      <c r="D198" s="87">
        <v>86.3</v>
      </c>
      <c r="E198" s="73"/>
      <c r="F198" s="87">
        <f>D198*E198</f>
        <v>0</v>
      </c>
      <c r="G198" s="141"/>
    </row>
    <row r="199" spans="1:9">
      <c r="E199" s="73"/>
      <c r="G199" s="141"/>
    </row>
    <row r="200" spans="1:9" ht="44.25">
      <c r="A200" s="132">
        <v>2</v>
      </c>
      <c r="B200" s="92" t="s">
        <v>176</v>
      </c>
      <c r="C200" s="166" t="s">
        <v>78</v>
      </c>
      <c r="D200" s="88">
        <v>195.3</v>
      </c>
      <c r="E200" s="72"/>
      <c r="F200" s="89">
        <f>D200*E200</f>
        <v>0</v>
      </c>
      <c r="G200" s="141"/>
    </row>
    <row r="201" spans="1:9">
      <c r="B201" s="97"/>
      <c r="E201" s="73"/>
      <c r="G201" s="141"/>
    </row>
    <row r="202" spans="1:9" ht="58.5">
      <c r="A202" s="132">
        <v>3</v>
      </c>
      <c r="B202" s="92" t="s">
        <v>177</v>
      </c>
      <c r="C202" s="166" t="s">
        <v>78</v>
      </c>
      <c r="D202" s="88">
        <v>486</v>
      </c>
      <c r="E202" s="72"/>
      <c r="F202" s="89">
        <f>D202*E202</f>
        <v>0</v>
      </c>
      <c r="G202" s="141"/>
    </row>
    <row r="203" spans="1:9">
      <c r="C203" s="166"/>
      <c r="D203" s="88"/>
      <c r="E203" s="72"/>
      <c r="F203" s="89"/>
      <c r="G203" s="141"/>
    </row>
    <row r="204" spans="1:9" ht="114">
      <c r="A204" s="132">
        <v>4</v>
      </c>
      <c r="B204" s="92" t="s">
        <v>244</v>
      </c>
      <c r="C204" s="90"/>
      <c r="D204" s="90"/>
      <c r="E204" s="83"/>
      <c r="F204" s="90"/>
      <c r="G204" s="141"/>
    </row>
    <row r="205" spans="1:9">
      <c r="B205" s="92" t="s">
        <v>245</v>
      </c>
      <c r="C205" s="93" t="s">
        <v>72</v>
      </c>
      <c r="D205" s="87">
        <v>2</v>
      </c>
      <c r="E205" s="73"/>
      <c r="F205" s="89">
        <f>D205*E205</f>
        <v>0</v>
      </c>
      <c r="G205" s="141"/>
    </row>
    <row r="206" spans="1:9" ht="28.5">
      <c r="B206" s="92" t="s">
        <v>246</v>
      </c>
      <c r="C206" s="93" t="s">
        <v>72</v>
      </c>
      <c r="D206" s="87">
        <v>1</v>
      </c>
      <c r="E206" s="73"/>
      <c r="F206" s="89">
        <f>D206*E206</f>
        <v>0</v>
      </c>
      <c r="G206" s="141"/>
    </row>
    <row r="207" spans="1:9" ht="28.5">
      <c r="B207" s="92" t="s">
        <v>247</v>
      </c>
      <c r="C207" s="93" t="s">
        <v>72</v>
      </c>
      <c r="D207" s="87">
        <v>1</v>
      </c>
      <c r="E207" s="73"/>
      <c r="F207" s="89">
        <f>D207*E207</f>
        <v>0</v>
      </c>
      <c r="G207" s="141"/>
    </row>
    <row r="208" spans="1:9">
      <c r="E208" s="73"/>
      <c r="F208" s="89"/>
      <c r="G208" s="141"/>
    </row>
    <row r="209" spans="1:9" ht="57">
      <c r="A209" s="132">
        <v>5</v>
      </c>
      <c r="B209" s="92" t="s">
        <v>171</v>
      </c>
      <c r="C209" s="93" t="s">
        <v>74</v>
      </c>
      <c r="D209" s="87">
        <v>45</v>
      </c>
      <c r="E209" s="73"/>
      <c r="F209" s="87">
        <f>D209*E209</f>
        <v>0</v>
      </c>
      <c r="G209" s="141"/>
    </row>
    <row r="210" spans="1:9">
      <c r="E210" s="73"/>
      <c r="F210" s="89"/>
      <c r="G210" s="141"/>
    </row>
    <row r="211" spans="1:9" ht="30" customHeight="1">
      <c r="A211" s="132">
        <v>6</v>
      </c>
      <c r="B211" s="92" t="s">
        <v>184</v>
      </c>
      <c r="C211" s="166" t="s">
        <v>70</v>
      </c>
      <c r="D211" s="88">
        <v>1</v>
      </c>
      <c r="E211" s="72"/>
      <c r="F211" s="89">
        <f>D211*E211</f>
        <v>0</v>
      </c>
      <c r="G211" s="141"/>
    </row>
    <row r="212" spans="1:9">
      <c r="C212" s="166"/>
      <c r="D212" s="88"/>
      <c r="E212" s="88"/>
      <c r="F212" s="89"/>
      <c r="G212" s="141"/>
    </row>
    <row r="213" spans="1:9" ht="57">
      <c r="A213" s="91">
        <v>7</v>
      </c>
      <c r="B213" s="92" t="s">
        <v>127</v>
      </c>
      <c r="C213" s="149" t="s">
        <v>80</v>
      </c>
      <c r="D213" s="87">
        <v>5</v>
      </c>
      <c r="E213" s="88"/>
      <c r="F213" s="89">
        <f>SUM(F198:F211)*D213/100</f>
        <v>0</v>
      </c>
      <c r="G213" s="152"/>
      <c r="H213" s="113"/>
      <c r="I213" s="113"/>
    </row>
    <row r="214" spans="1:9">
      <c r="G214" s="141"/>
      <c r="H214" s="148"/>
    </row>
    <row r="215" spans="1:9" s="117" customFormat="1">
      <c r="A215" s="91"/>
      <c r="B215" s="153" t="s">
        <v>185</v>
      </c>
      <c r="C215" s="154"/>
      <c r="D215" s="155"/>
      <c r="E215" s="155"/>
      <c r="F215" s="156">
        <f>SUM(F198:F214)</f>
        <v>0</v>
      </c>
      <c r="G215" s="123"/>
      <c r="H215" s="115"/>
      <c r="I215" s="116"/>
    </row>
    <row r="216" spans="1:9" s="117" customFormat="1">
      <c r="A216" s="91"/>
      <c r="B216" s="90"/>
      <c r="C216" s="90"/>
      <c r="D216" s="90"/>
      <c r="E216" s="90"/>
      <c r="F216" s="90"/>
      <c r="G216" s="123"/>
      <c r="H216" s="115"/>
      <c r="I216" s="116"/>
    </row>
    <row r="217" spans="1:9" s="117" customFormat="1">
      <c r="A217" s="91"/>
      <c r="B217" s="90"/>
      <c r="C217" s="90"/>
      <c r="D217" s="90"/>
      <c r="E217" s="90"/>
      <c r="F217" s="90"/>
      <c r="G217" s="123"/>
      <c r="H217" s="115"/>
      <c r="I217" s="116"/>
    </row>
    <row r="218" spans="1:9" s="131" customFormat="1">
      <c r="A218" s="124" t="s">
        <v>29</v>
      </c>
      <c r="B218" s="125" t="s">
        <v>216</v>
      </c>
      <c r="C218" s="126"/>
      <c r="D218" s="127"/>
      <c r="E218" s="127"/>
      <c r="F218" s="127"/>
      <c r="G218" s="128"/>
      <c r="H218" s="129"/>
      <c r="I218" s="130"/>
    </row>
    <row r="220" spans="1:9" s="117" customFormat="1" ht="15" customHeight="1">
      <c r="A220" s="91"/>
      <c r="B220" s="96" t="s">
        <v>129</v>
      </c>
      <c r="C220" s="96"/>
      <c r="D220" s="96"/>
      <c r="E220" s="96"/>
      <c r="F220" s="96"/>
      <c r="G220" s="123"/>
      <c r="H220" s="115"/>
      <c r="I220" s="116"/>
    </row>
    <row r="221" spans="1:9" ht="30" customHeight="1">
      <c r="B221" s="112" t="s">
        <v>248</v>
      </c>
      <c r="C221" s="112"/>
      <c r="D221" s="112"/>
      <c r="E221" s="112"/>
      <c r="F221" s="112"/>
    </row>
    <row r="222" spans="1:9" ht="42.75" customHeight="1">
      <c r="B222" s="112" t="s">
        <v>249</v>
      </c>
      <c r="C222" s="112"/>
      <c r="D222" s="112"/>
      <c r="E222" s="112"/>
      <c r="F222" s="112"/>
    </row>
    <row r="223" spans="1:9" ht="30" customHeight="1">
      <c r="B223" s="112" t="s">
        <v>250</v>
      </c>
      <c r="C223" s="112"/>
      <c r="D223" s="112"/>
      <c r="E223" s="112"/>
      <c r="F223" s="112"/>
    </row>
    <row r="224" spans="1:9" ht="29.25" customHeight="1">
      <c r="B224" s="112" t="s">
        <v>251</v>
      </c>
      <c r="C224" s="112"/>
      <c r="D224" s="112"/>
      <c r="E224" s="112"/>
      <c r="F224" s="112"/>
    </row>
    <row r="225" spans="1:9" s="117" customFormat="1" ht="29.25" customHeight="1">
      <c r="A225" s="91"/>
      <c r="B225" s="112" t="s">
        <v>167</v>
      </c>
      <c r="C225" s="112"/>
      <c r="D225" s="112"/>
      <c r="E225" s="112"/>
      <c r="F225" s="112"/>
      <c r="G225" s="123"/>
      <c r="H225" s="115"/>
      <c r="I225" s="116"/>
    </row>
    <row r="226" spans="1:9" s="117" customFormat="1" ht="30.75" customHeight="1">
      <c r="A226" s="91"/>
      <c r="B226" s="112" t="s">
        <v>168</v>
      </c>
      <c r="C226" s="112"/>
      <c r="D226" s="112"/>
      <c r="E226" s="112"/>
      <c r="F226" s="112"/>
      <c r="G226" s="123"/>
      <c r="H226" s="115"/>
      <c r="I226" s="116"/>
    </row>
    <row r="227" spans="1:9" s="117" customFormat="1" ht="57.75" customHeight="1">
      <c r="A227" s="91"/>
      <c r="B227" s="112" t="s">
        <v>169</v>
      </c>
      <c r="C227" s="112"/>
      <c r="D227" s="112"/>
      <c r="E227" s="112"/>
      <c r="F227" s="112"/>
      <c r="G227" s="123"/>
      <c r="H227" s="115"/>
      <c r="I227" s="116"/>
    </row>
    <row r="229" spans="1:9">
      <c r="G229" s="141"/>
    </row>
    <row r="230" spans="1:9" ht="186.75">
      <c r="A230" s="132">
        <v>1</v>
      </c>
      <c r="B230" s="92" t="s">
        <v>252</v>
      </c>
      <c r="E230" s="73"/>
      <c r="G230" s="141"/>
    </row>
    <row r="231" spans="1:9" ht="28.5">
      <c r="B231" s="92" t="s">
        <v>253</v>
      </c>
      <c r="E231" s="73"/>
      <c r="G231" s="141"/>
    </row>
    <row r="232" spans="1:9">
      <c r="B232" s="92" t="s">
        <v>254</v>
      </c>
      <c r="E232" s="73"/>
      <c r="G232" s="141"/>
    </row>
    <row r="233" spans="1:9">
      <c r="B233" s="92" t="s">
        <v>255</v>
      </c>
      <c r="E233" s="73"/>
      <c r="G233" s="141"/>
    </row>
    <row r="234" spans="1:9">
      <c r="B234" s="92" t="s">
        <v>256</v>
      </c>
      <c r="E234" s="73"/>
      <c r="G234" s="141"/>
    </row>
    <row r="235" spans="1:9" ht="28.5">
      <c r="B235" s="92" t="s">
        <v>257</v>
      </c>
      <c r="C235" s="93" t="s">
        <v>72</v>
      </c>
      <c r="D235" s="87">
        <v>2</v>
      </c>
      <c r="E235" s="72"/>
      <c r="F235" s="89">
        <f>D235*E235</f>
        <v>0</v>
      </c>
      <c r="G235" s="141"/>
    </row>
    <row r="236" spans="1:9">
      <c r="E236" s="73"/>
      <c r="G236" s="141"/>
    </row>
    <row r="237" spans="1:9" ht="100.5">
      <c r="A237" s="132">
        <v>2</v>
      </c>
      <c r="B237" s="92" t="s">
        <v>258</v>
      </c>
      <c r="E237" s="73"/>
    </row>
    <row r="238" spans="1:9" ht="28.5">
      <c r="B238" s="92" t="s">
        <v>259</v>
      </c>
      <c r="E238" s="73"/>
    </row>
    <row r="239" spans="1:9" ht="42.75">
      <c r="B239" s="92" t="s">
        <v>260</v>
      </c>
      <c r="E239" s="73"/>
    </row>
    <row r="240" spans="1:9">
      <c r="B240" s="92" t="s">
        <v>261</v>
      </c>
      <c r="E240" s="73"/>
    </row>
    <row r="241" spans="1:6">
      <c r="B241" s="92" t="s">
        <v>262</v>
      </c>
      <c r="C241" s="93" t="s">
        <v>72</v>
      </c>
      <c r="D241" s="87">
        <v>2</v>
      </c>
      <c r="E241" s="72"/>
      <c r="F241" s="89">
        <f>D241*E241</f>
        <v>0</v>
      </c>
    </row>
    <row r="242" spans="1:6" ht="15" customHeight="1">
      <c r="E242" s="73"/>
    </row>
    <row r="243" spans="1:6" ht="62.25" customHeight="1">
      <c r="A243" s="132">
        <v>3</v>
      </c>
      <c r="B243" s="92" t="s">
        <v>263</v>
      </c>
      <c r="E243" s="73"/>
    </row>
    <row r="244" spans="1:6" ht="75" customHeight="1">
      <c r="B244" s="92" t="s">
        <v>196</v>
      </c>
      <c r="E244" s="73"/>
    </row>
    <row r="245" spans="1:6" ht="42.75">
      <c r="B245" s="92" t="s">
        <v>264</v>
      </c>
      <c r="C245" s="93" t="s">
        <v>74</v>
      </c>
      <c r="D245" s="87">
        <v>28.8</v>
      </c>
      <c r="E245" s="74"/>
      <c r="F245" s="89">
        <f>D245*E245</f>
        <v>0</v>
      </c>
    </row>
    <row r="246" spans="1:6" ht="15" customHeight="1">
      <c r="E246" s="73"/>
    </row>
    <row r="247" spans="1:6" ht="72">
      <c r="A247" s="132">
        <v>4</v>
      </c>
      <c r="B247" s="92" t="s">
        <v>195</v>
      </c>
      <c r="E247" s="73"/>
    </row>
    <row r="248" spans="1:6" ht="75" customHeight="1">
      <c r="B248" s="92" t="s">
        <v>196</v>
      </c>
      <c r="E248" s="73"/>
    </row>
    <row r="249" spans="1:6" ht="42.75">
      <c r="B249" s="92" t="s">
        <v>197</v>
      </c>
      <c r="C249" s="93" t="s">
        <v>74</v>
      </c>
      <c r="D249" s="87">
        <v>50.8</v>
      </c>
      <c r="E249" s="74"/>
      <c r="F249" s="89">
        <f>D249*E249</f>
        <v>0</v>
      </c>
    </row>
    <row r="250" spans="1:6" ht="15" customHeight="1">
      <c r="E250" s="73"/>
    </row>
    <row r="251" spans="1:6" ht="101.25">
      <c r="A251" s="132">
        <v>6</v>
      </c>
      <c r="B251" s="92" t="s">
        <v>276</v>
      </c>
      <c r="E251" s="73"/>
    </row>
    <row r="252" spans="1:6" ht="71.25">
      <c r="B252" s="171" t="s">
        <v>278</v>
      </c>
      <c r="E252" s="73"/>
    </row>
    <row r="253" spans="1:6" ht="57">
      <c r="B253" s="92" t="s">
        <v>265</v>
      </c>
      <c r="C253" s="93" t="s">
        <v>74</v>
      </c>
      <c r="D253" s="87">
        <v>19.8</v>
      </c>
      <c r="E253" s="72"/>
      <c r="F253" s="89">
        <f>D253*E253</f>
        <v>0</v>
      </c>
    </row>
    <row r="254" spans="1:6">
      <c r="E254" s="72"/>
      <c r="F254" s="89"/>
    </row>
    <row r="255" spans="1:6" ht="85.5">
      <c r="B255" s="171" t="s">
        <v>277</v>
      </c>
      <c r="E255" s="73"/>
    </row>
    <row r="256" spans="1:6" ht="57">
      <c r="B256" s="92" t="s">
        <v>266</v>
      </c>
      <c r="C256" s="93" t="s">
        <v>78</v>
      </c>
      <c r="D256" s="87">
        <v>118</v>
      </c>
      <c r="E256" s="72"/>
      <c r="F256" s="89">
        <f>D256*E256</f>
        <v>0</v>
      </c>
    </row>
    <row r="257" spans="1:9" ht="15" customHeight="1">
      <c r="E257" s="73"/>
    </row>
    <row r="258" spans="1:9" ht="57.75">
      <c r="A258" s="132">
        <v>7</v>
      </c>
      <c r="B258" s="92" t="s">
        <v>267</v>
      </c>
      <c r="E258" s="73"/>
    </row>
    <row r="259" spans="1:9" ht="71.25">
      <c r="B259" s="92" t="s">
        <v>268</v>
      </c>
      <c r="E259" s="73"/>
    </row>
    <row r="260" spans="1:9" ht="57">
      <c r="B260" s="92" t="s">
        <v>269</v>
      </c>
      <c r="C260" s="93" t="s">
        <v>78</v>
      </c>
      <c r="D260" s="87">
        <v>118</v>
      </c>
      <c r="E260" s="72"/>
      <c r="F260" s="89">
        <f>D260*E260</f>
        <v>0</v>
      </c>
    </row>
    <row r="261" spans="1:9" ht="15" customHeight="1">
      <c r="E261" s="73"/>
    </row>
    <row r="262" spans="1:9" ht="90" customHeight="1">
      <c r="A262" s="132">
        <v>8</v>
      </c>
      <c r="B262" s="92" t="s">
        <v>270</v>
      </c>
      <c r="E262" s="73"/>
      <c r="G262" s="141"/>
    </row>
    <row r="263" spans="1:9" ht="42.75">
      <c r="B263" s="92" t="s">
        <v>271</v>
      </c>
      <c r="C263" s="93" t="s">
        <v>72</v>
      </c>
      <c r="D263" s="87">
        <v>16</v>
      </c>
      <c r="E263" s="73"/>
      <c r="F263" s="87">
        <f>D263*E263</f>
        <v>0</v>
      </c>
      <c r="G263" s="141"/>
    </row>
    <row r="264" spans="1:9" ht="28.5">
      <c r="B264" s="92" t="s">
        <v>272</v>
      </c>
      <c r="C264" s="93" t="s">
        <v>72</v>
      </c>
      <c r="D264" s="87">
        <v>1</v>
      </c>
      <c r="E264" s="73"/>
      <c r="F264" s="87">
        <f>D264*E264</f>
        <v>0</v>
      </c>
      <c r="G264" s="141"/>
    </row>
    <row r="265" spans="1:9">
      <c r="G265" s="141"/>
    </row>
    <row r="266" spans="1:9" ht="57">
      <c r="A266" s="91">
        <v>9</v>
      </c>
      <c r="B266" s="92" t="s">
        <v>127</v>
      </c>
      <c r="C266" s="149" t="s">
        <v>80</v>
      </c>
      <c r="D266" s="87">
        <v>5</v>
      </c>
      <c r="E266" s="88"/>
      <c r="F266" s="89">
        <f>SUM(F230:F264)*D266/100</f>
        <v>0</v>
      </c>
      <c r="G266" s="152"/>
      <c r="H266" s="113"/>
      <c r="I266" s="113"/>
    </row>
    <row r="267" spans="1:9">
      <c r="A267" s="91"/>
      <c r="C267" s="149"/>
      <c r="E267" s="88"/>
      <c r="F267" s="89"/>
      <c r="G267" s="152"/>
      <c r="H267" s="113"/>
      <c r="I267" s="113"/>
    </row>
    <row r="269" spans="1:9" s="117" customFormat="1">
      <c r="A269" s="91"/>
      <c r="B269" s="153" t="s">
        <v>273</v>
      </c>
      <c r="C269" s="154"/>
      <c r="D269" s="155"/>
      <c r="E269" s="155"/>
      <c r="F269" s="156">
        <f>SUM(F235:F268)</f>
        <v>0</v>
      </c>
      <c r="G269" s="123"/>
      <c r="H269" s="115"/>
      <c r="I269" s="116"/>
    </row>
  </sheetData>
  <sheetProtection algorithmName="SHA-512" hashValue="a2FX8ME6VS9QbKWT/xCbq0NTyPOJcwlhCH3ZTg7lyOXX9RlxQ20SlCz89KxqCy+zw63nG2UC1hD/HE1XAVskyQ==" saltValue="kM1yveDhQH4N+ZtwWJwAeQ==" spinCount="100000" sheet="1" objects="1" scenarios="1"/>
  <mergeCells count="88">
    <mergeCell ref="B224:F224"/>
    <mergeCell ref="B225:F225"/>
    <mergeCell ref="B226:F226"/>
    <mergeCell ref="B227:F227"/>
    <mergeCell ref="D218:F218"/>
    <mergeCell ref="B220:F220"/>
    <mergeCell ref="B221:F221"/>
    <mergeCell ref="B222:F222"/>
    <mergeCell ref="B223:F223"/>
    <mergeCell ref="B167:F167"/>
    <mergeCell ref="D192:F192"/>
    <mergeCell ref="B194:F194"/>
    <mergeCell ref="B195:F195"/>
    <mergeCell ref="B196:F196"/>
    <mergeCell ref="B162:F162"/>
    <mergeCell ref="B163:F163"/>
    <mergeCell ref="B164:F164"/>
    <mergeCell ref="B165:F165"/>
    <mergeCell ref="B166:F166"/>
    <mergeCell ref="B157:F157"/>
    <mergeCell ref="B158:F158"/>
    <mergeCell ref="B159:F159"/>
    <mergeCell ref="B160:F160"/>
    <mergeCell ref="B161:F161"/>
    <mergeCell ref="B117:F117"/>
    <mergeCell ref="D152:F152"/>
    <mergeCell ref="B154:F154"/>
    <mergeCell ref="B155:F155"/>
    <mergeCell ref="B156:F156"/>
    <mergeCell ref="B112:F112"/>
    <mergeCell ref="B113:F113"/>
    <mergeCell ref="B114:F114"/>
    <mergeCell ref="B115:F115"/>
    <mergeCell ref="B116:F116"/>
    <mergeCell ref="D106:F106"/>
    <mergeCell ref="B108:F108"/>
    <mergeCell ref="B109:F109"/>
    <mergeCell ref="B110:F110"/>
    <mergeCell ref="B111:F111"/>
    <mergeCell ref="B42:F42"/>
    <mergeCell ref="B43:F43"/>
    <mergeCell ref="B46:F46"/>
    <mergeCell ref="B47:F47"/>
    <mergeCell ref="D53:F53"/>
    <mergeCell ref="B37:F37"/>
    <mergeCell ref="B38:F38"/>
    <mergeCell ref="B39:F39"/>
    <mergeCell ref="B40:F40"/>
    <mergeCell ref="B41:F41"/>
    <mergeCell ref="B32:F32"/>
    <mergeCell ref="B33:F33"/>
    <mergeCell ref="B34:F34"/>
    <mergeCell ref="B35:F35"/>
    <mergeCell ref="B36:F36"/>
    <mergeCell ref="B27:F27"/>
    <mergeCell ref="B28:F28"/>
    <mergeCell ref="B29:F29"/>
    <mergeCell ref="B30:F30"/>
    <mergeCell ref="B31:F31"/>
    <mergeCell ref="B2:F2"/>
    <mergeCell ref="B23:F23"/>
    <mergeCell ref="B24:F24"/>
    <mergeCell ref="B25:F25"/>
    <mergeCell ref="B26:F26"/>
    <mergeCell ref="B55:F55"/>
    <mergeCell ref="B56:F56"/>
    <mergeCell ref="B57:F57"/>
    <mergeCell ref="B58:F58"/>
    <mergeCell ref="B59:F59"/>
    <mergeCell ref="B60:F60"/>
    <mergeCell ref="B61:F61"/>
    <mergeCell ref="B62:F62"/>
    <mergeCell ref="B63:F63"/>
    <mergeCell ref="B64:F64"/>
    <mergeCell ref="B65:F65"/>
    <mergeCell ref="B66:F66"/>
    <mergeCell ref="B67:F67"/>
    <mergeCell ref="B68:F68"/>
    <mergeCell ref="B69:F69"/>
    <mergeCell ref="B75:F75"/>
    <mergeCell ref="B76:F76"/>
    <mergeCell ref="B77:F77"/>
    <mergeCell ref="B78:F78"/>
    <mergeCell ref="B70:F70"/>
    <mergeCell ref="B71:F71"/>
    <mergeCell ref="B72:F72"/>
    <mergeCell ref="B73:F73"/>
    <mergeCell ref="B74:F74"/>
  </mergeCells>
  <pageMargins left="0.39374999999999999" right="0.39374999999999999" top="0.196527777777778" bottom="0.196527777777778" header="0.511811023622047" footer="0.511811023622047"/>
  <pageSetup paperSize="9" scale="88"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16</TotalTime>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Prva stran</vt:lpstr>
      <vt:lpstr>1. FAZA</vt:lpstr>
      <vt:lpstr>2. FAZA - JUŽNI DEL</vt:lpstr>
      <vt:lpstr>2. FAZA - SEVERNI DEL</vt:lpstr>
      <vt:lpstr>'1. FAZA'!Print_Area</vt:lpstr>
      <vt:lpstr>'2. FAZA - JUŽNI DEL'!Print_Area</vt:lpstr>
      <vt:lpstr>'2. FAZA - SEVERNI DEL'!Print_Area</vt:lpstr>
      <vt:lpstr>'Prva stran'!Print_Area</vt:lpstr>
      <vt:lpstr>'Prva stran'!Print_Titles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Uporabnik</dc:creator>
  <dc:description/>
  <cp:lastModifiedBy>Peter Kovač</cp:lastModifiedBy>
  <cp:revision>3</cp:revision>
  <cp:lastPrinted>2025-02-18T08:01:04Z</cp:lastPrinted>
  <dcterms:created xsi:type="dcterms:W3CDTF">2018-05-08T06:34:49Z</dcterms:created>
  <dcterms:modified xsi:type="dcterms:W3CDTF">2025-06-06T11:51:24Z</dcterms:modified>
  <dc:language>sl-SI</dc:language>
</cp:coreProperties>
</file>